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Lequydon\Thoikhoabieu\"/>
    </mc:Choice>
  </mc:AlternateContent>
  <bookViews>
    <workbookView xWindow="1305" yWindow="90" windowWidth="19440" windowHeight="9450" tabRatio="540" firstSheet="1" activeTab="2"/>
  </bookViews>
  <sheets>
    <sheet name="thamchieu" sheetId="27" state="hidden" r:id="rId1"/>
    <sheet name="Kyhieu" sheetId="29" r:id="rId2"/>
    <sheet name="TKB_SANG" sheetId="19" r:id="rId3"/>
    <sheet name="TKB_Chieu" sheetId="28" r:id="rId4"/>
    <sheet name="DOICHIEU" sheetId="31" r:id="rId5"/>
  </sheets>
  <definedNames>
    <definedName name="kihieuGV">thamchieu!$B$3:$B$78</definedName>
  </definedNames>
  <calcPr calcId="162913"/>
</workbook>
</file>

<file path=xl/calcChain.xml><?xml version="1.0" encoding="utf-8"?>
<calcChain xmlns="http://schemas.openxmlformats.org/spreadsheetml/2006/main">
  <c r="C53" i="31" l="1"/>
  <c r="D53" i="31"/>
  <c r="E53" i="31"/>
  <c r="F53" i="31"/>
  <c r="G53" i="31"/>
  <c r="H53" i="31"/>
  <c r="I53" i="31"/>
  <c r="J53" i="31"/>
  <c r="K53" i="31"/>
  <c r="L53" i="31"/>
  <c r="M53" i="31"/>
  <c r="N53" i="31"/>
  <c r="O53" i="31"/>
  <c r="P53" i="31"/>
  <c r="Q53" i="31"/>
  <c r="R53" i="31"/>
  <c r="S53" i="31"/>
  <c r="T53" i="31"/>
  <c r="U53" i="31"/>
  <c r="V53" i="31"/>
  <c r="W53" i="31"/>
  <c r="X53" i="31"/>
  <c r="Y53" i="31"/>
  <c r="Z53" i="31"/>
  <c r="C54" i="31"/>
  <c r="D54" i="31"/>
  <c r="E54" i="31"/>
  <c r="F54" i="31"/>
  <c r="G54" i="31"/>
  <c r="H54" i="31"/>
  <c r="I54" i="31"/>
  <c r="J54" i="31"/>
  <c r="K54" i="31"/>
  <c r="L54" i="31"/>
  <c r="M54" i="31"/>
  <c r="N54" i="31"/>
  <c r="O54" i="31"/>
  <c r="P54" i="31"/>
  <c r="Q54" i="31"/>
  <c r="R54" i="31"/>
  <c r="S54" i="31"/>
  <c r="T54" i="31"/>
  <c r="U54" i="31"/>
  <c r="V54" i="31"/>
  <c r="W54" i="31"/>
  <c r="X54" i="31"/>
  <c r="Y54" i="31"/>
  <c r="Z54" i="31"/>
  <c r="C55" i="31"/>
  <c r="D55" i="31"/>
  <c r="E55" i="31"/>
  <c r="F55" i="31"/>
  <c r="G55" i="31"/>
  <c r="H55" i="31"/>
  <c r="I55" i="31"/>
  <c r="J55" i="31"/>
  <c r="K55" i="31"/>
  <c r="L55" i="31"/>
  <c r="M55" i="31"/>
  <c r="N55" i="31"/>
  <c r="O55" i="31"/>
  <c r="P55" i="31"/>
  <c r="Q55" i="31"/>
  <c r="R55" i="31"/>
  <c r="S55" i="31"/>
  <c r="T55" i="31"/>
  <c r="U55" i="31"/>
  <c r="V55" i="31"/>
  <c r="W55" i="31"/>
  <c r="X55" i="31"/>
  <c r="Y55" i="31"/>
  <c r="Z55" i="31"/>
  <c r="C56" i="31"/>
  <c r="D56" i="31"/>
  <c r="E56" i="31"/>
  <c r="F56" i="31"/>
  <c r="G56" i="31"/>
  <c r="H56" i="31"/>
  <c r="I56" i="31"/>
  <c r="J56" i="31"/>
  <c r="K56" i="31"/>
  <c r="L56" i="31"/>
  <c r="M56" i="31"/>
  <c r="N56" i="31"/>
  <c r="O56" i="31"/>
  <c r="P56" i="31"/>
  <c r="Q56" i="31"/>
  <c r="R56" i="31"/>
  <c r="S56" i="31"/>
  <c r="T56" i="31"/>
  <c r="U56" i="31"/>
  <c r="V56" i="31"/>
  <c r="W56" i="31"/>
  <c r="X56" i="31"/>
  <c r="Y56" i="31"/>
  <c r="Z56" i="31"/>
  <c r="C57" i="31"/>
  <c r="D57" i="31"/>
  <c r="E57" i="31"/>
  <c r="F57" i="31"/>
  <c r="G57" i="31"/>
  <c r="H57" i="31"/>
  <c r="I57" i="31"/>
  <c r="J57" i="31"/>
  <c r="K57" i="31"/>
  <c r="L57" i="31"/>
  <c r="M57" i="31"/>
  <c r="N57" i="31"/>
  <c r="O57" i="31"/>
  <c r="P57" i="31"/>
  <c r="Q57" i="31"/>
  <c r="R57" i="31"/>
  <c r="S57" i="31"/>
  <c r="T57" i="31"/>
  <c r="U57" i="31"/>
  <c r="V57" i="31"/>
  <c r="W57" i="31"/>
  <c r="X57" i="31"/>
  <c r="Y57" i="31"/>
  <c r="Z57" i="31"/>
  <c r="Z52" i="31"/>
  <c r="Y52" i="31"/>
  <c r="X52" i="31"/>
  <c r="W52" i="31"/>
  <c r="V52" i="31"/>
  <c r="U52" i="31"/>
  <c r="T52" i="31"/>
  <c r="S52" i="31"/>
  <c r="R52" i="31"/>
  <c r="Q52" i="31"/>
  <c r="P52" i="31"/>
  <c r="O52" i="31"/>
  <c r="N52" i="31"/>
  <c r="M52" i="31"/>
  <c r="L52" i="31"/>
  <c r="K52" i="31"/>
  <c r="J52" i="31"/>
  <c r="I52" i="31"/>
  <c r="H52" i="31"/>
  <c r="G52" i="31"/>
  <c r="F52" i="31"/>
  <c r="E52" i="31"/>
  <c r="D52" i="31"/>
  <c r="C52" i="31"/>
  <c r="Z67" i="31" l="1"/>
  <c r="Y67" i="31"/>
  <c r="X67" i="31"/>
  <c r="W67" i="31"/>
  <c r="V67" i="31"/>
  <c r="U67" i="31"/>
  <c r="T67" i="31"/>
  <c r="S67" i="31"/>
  <c r="R67" i="31"/>
  <c r="Q67" i="31"/>
  <c r="P67" i="31"/>
  <c r="O67" i="31"/>
  <c r="N67" i="31"/>
  <c r="M67" i="31"/>
  <c r="L67" i="31"/>
  <c r="K67" i="31"/>
  <c r="J67" i="31"/>
  <c r="I67" i="31"/>
  <c r="H67" i="31"/>
  <c r="G67" i="31"/>
  <c r="F67" i="31"/>
  <c r="E67" i="31"/>
  <c r="Z66" i="31"/>
  <c r="Y66" i="31"/>
  <c r="X66" i="31"/>
  <c r="W66" i="31"/>
  <c r="V66" i="31"/>
  <c r="U66" i="31"/>
  <c r="T66" i="31"/>
  <c r="S66" i="31"/>
  <c r="R66" i="31"/>
  <c r="Q66" i="31"/>
  <c r="P66" i="31"/>
  <c r="O66" i="31"/>
  <c r="N66" i="31"/>
  <c r="M66" i="31"/>
  <c r="L66" i="31"/>
  <c r="K66" i="31"/>
  <c r="J66" i="31"/>
  <c r="I66" i="31"/>
  <c r="H66" i="31"/>
  <c r="G66" i="31"/>
  <c r="F66" i="31"/>
  <c r="E66" i="31"/>
  <c r="Z65" i="31"/>
  <c r="Y65" i="31"/>
  <c r="X65" i="31"/>
  <c r="W65" i="31"/>
  <c r="V65" i="31"/>
  <c r="U65" i="31"/>
  <c r="T65" i="31"/>
  <c r="S65" i="31"/>
  <c r="R65" i="31"/>
  <c r="Q65" i="31"/>
  <c r="P65" i="31"/>
  <c r="O65" i="31"/>
  <c r="N65" i="31"/>
  <c r="M65" i="31"/>
  <c r="L65" i="31"/>
  <c r="K65" i="31"/>
  <c r="J65" i="31"/>
  <c r="I65" i="31"/>
  <c r="H65" i="31"/>
  <c r="G65" i="31"/>
  <c r="F65" i="31"/>
  <c r="E65" i="31"/>
  <c r="Z64" i="31"/>
  <c r="Y64" i="31"/>
  <c r="X64" i="31"/>
  <c r="W64" i="31"/>
  <c r="V64" i="31"/>
  <c r="U64" i="31"/>
  <c r="T64" i="31"/>
  <c r="S64" i="31"/>
  <c r="R64" i="31"/>
  <c r="Q64" i="31"/>
  <c r="P64" i="31"/>
  <c r="O64" i="31"/>
  <c r="N64" i="31"/>
  <c r="M64" i="31"/>
  <c r="L64" i="31"/>
  <c r="K64" i="31"/>
  <c r="J64" i="31"/>
  <c r="I64" i="31"/>
  <c r="H64" i="31"/>
  <c r="G64" i="31"/>
  <c r="F64" i="31"/>
  <c r="E64" i="31"/>
  <c r="Z63" i="31"/>
  <c r="Y63" i="31"/>
  <c r="X63" i="31"/>
  <c r="W63" i="31"/>
  <c r="V63" i="31"/>
  <c r="U63" i="31"/>
  <c r="T63" i="31"/>
  <c r="S63" i="31"/>
  <c r="R63" i="31"/>
  <c r="Q63" i="31"/>
  <c r="P63" i="31"/>
  <c r="O63" i="31"/>
  <c r="N63" i="31"/>
  <c r="M63" i="31"/>
  <c r="L63" i="31"/>
  <c r="K63" i="31"/>
  <c r="J63" i="31"/>
  <c r="I63" i="31"/>
  <c r="H63" i="31"/>
  <c r="G63" i="31"/>
  <c r="F63" i="31"/>
  <c r="E63" i="31"/>
  <c r="Z62" i="31"/>
  <c r="Y62" i="31"/>
  <c r="X62" i="31"/>
  <c r="W62" i="31"/>
  <c r="V62" i="31"/>
  <c r="U62" i="31"/>
  <c r="T62" i="31"/>
  <c r="S62" i="31"/>
  <c r="R62" i="31"/>
  <c r="Q62" i="31"/>
  <c r="P62" i="31"/>
  <c r="O62" i="31"/>
  <c r="N62" i="31"/>
  <c r="M62" i="31"/>
  <c r="L62" i="31"/>
  <c r="K62" i="31"/>
  <c r="J62" i="31"/>
  <c r="I62" i="31"/>
  <c r="H62" i="31"/>
  <c r="G62" i="31"/>
  <c r="F62" i="31"/>
  <c r="E62" i="31"/>
  <c r="Z61" i="31"/>
  <c r="Y61" i="31"/>
  <c r="X61" i="31"/>
  <c r="W61" i="31"/>
  <c r="V61" i="31"/>
  <c r="U61" i="31"/>
  <c r="T61" i="31"/>
  <c r="S61" i="31"/>
  <c r="R61" i="31"/>
  <c r="Q61" i="31"/>
  <c r="P61" i="31"/>
  <c r="O61" i="31"/>
  <c r="N61" i="31"/>
  <c r="M61" i="31"/>
  <c r="L61" i="31"/>
  <c r="K61" i="31"/>
  <c r="J61" i="31"/>
  <c r="I61" i="31"/>
  <c r="H61" i="31"/>
  <c r="G61" i="31"/>
  <c r="F61" i="31"/>
  <c r="E61" i="31"/>
  <c r="Z60" i="31"/>
  <c r="Y60" i="31"/>
  <c r="X60" i="31"/>
  <c r="W60" i="31"/>
  <c r="V60" i="31"/>
  <c r="U60" i="31"/>
  <c r="T60" i="31"/>
  <c r="S60" i="31"/>
  <c r="R60" i="31"/>
  <c r="Q60" i="31"/>
  <c r="P60" i="31"/>
  <c r="O60" i="31"/>
  <c r="N60" i="31"/>
  <c r="M60" i="31"/>
  <c r="L60" i="31"/>
  <c r="K60" i="31"/>
  <c r="J60" i="31"/>
  <c r="I60" i="31"/>
  <c r="H60" i="31"/>
  <c r="G60" i="31"/>
  <c r="F60" i="31"/>
  <c r="E60" i="31"/>
  <c r="Z59" i="31"/>
  <c r="Y59" i="31"/>
  <c r="X59" i="31"/>
  <c r="W59" i="31"/>
  <c r="V59" i="31"/>
  <c r="U59" i="31"/>
  <c r="T59" i="31"/>
  <c r="S59" i="31"/>
  <c r="R59" i="31"/>
  <c r="Q59" i="31"/>
  <c r="P59" i="31"/>
  <c r="O59" i="31"/>
  <c r="N59" i="31"/>
  <c r="M59" i="31"/>
  <c r="L59" i="31"/>
  <c r="K59" i="31"/>
  <c r="J59" i="31"/>
  <c r="I59" i="31"/>
  <c r="H59" i="31"/>
  <c r="G59" i="31"/>
  <c r="F59" i="31"/>
  <c r="E59" i="31"/>
  <c r="Z58" i="31"/>
  <c r="Y58" i="31"/>
  <c r="X58" i="31"/>
  <c r="W58" i="31"/>
  <c r="V58" i="31"/>
  <c r="U58" i="31"/>
  <c r="T58" i="31"/>
  <c r="S58" i="31"/>
  <c r="R58" i="31"/>
  <c r="Q58" i="31"/>
  <c r="P58" i="31"/>
  <c r="O58" i="31"/>
  <c r="N58" i="31"/>
  <c r="M58" i="31"/>
  <c r="L58" i="31"/>
  <c r="K58" i="31"/>
  <c r="J58" i="31"/>
  <c r="I58" i="31"/>
  <c r="H58" i="31"/>
  <c r="G58" i="31"/>
  <c r="F58" i="31"/>
  <c r="E58" i="31"/>
  <c r="Z47" i="31"/>
  <c r="Y47" i="31"/>
  <c r="X47" i="31"/>
  <c r="W47" i="31"/>
  <c r="V47" i="31"/>
  <c r="U47" i="31"/>
  <c r="T47" i="31"/>
  <c r="S47" i="31"/>
  <c r="R47" i="31"/>
  <c r="Q47" i="31"/>
  <c r="P47" i="31"/>
  <c r="O47" i="31"/>
  <c r="N47" i="31"/>
  <c r="M47" i="31"/>
  <c r="L47" i="31"/>
  <c r="K47" i="31"/>
  <c r="J47" i="31"/>
  <c r="I47" i="31"/>
  <c r="H47" i="31"/>
  <c r="G47" i="31"/>
  <c r="F47" i="31"/>
  <c r="E47" i="31"/>
  <c r="Z46" i="31"/>
  <c r="Y46" i="31"/>
  <c r="X46" i="31"/>
  <c r="W46" i="31"/>
  <c r="V46" i="31"/>
  <c r="U46" i="31"/>
  <c r="T46" i="31"/>
  <c r="S46" i="31"/>
  <c r="R46" i="31"/>
  <c r="Q46" i="31"/>
  <c r="P46" i="31"/>
  <c r="O46" i="31"/>
  <c r="N46" i="31"/>
  <c r="M46" i="31"/>
  <c r="L46" i="31"/>
  <c r="K46" i="31"/>
  <c r="J46" i="31"/>
  <c r="I46" i="31"/>
  <c r="H46" i="31"/>
  <c r="G46" i="31"/>
  <c r="F46" i="31"/>
  <c r="E46" i="31"/>
  <c r="Z45" i="31"/>
  <c r="Y45" i="31"/>
  <c r="X45" i="31"/>
  <c r="W45" i="31"/>
  <c r="V45" i="31"/>
  <c r="U45" i="31"/>
  <c r="T45" i="31"/>
  <c r="S45" i="31"/>
  <c r="R45" i="31"/>
  <c r="Q45" i="31"/>
  <c r="P45" i="31"/>
  <c r="O45" i="31"/>
  <c r="N45" i="31"/>
  <c r="M45" i="31"/>
  <c r="L45" i="31"/>
  <c r="K45" i="31"/>
  <c r="J45" i="31"/>
  <c r="I45" i="31"/>
  <c r="H45" i="31"/>
  <c r="G45" i="31"/>
  <c r="F45" i="31"/>
  <c r="E45" i="31"/>
  <c r="Z44" i="31"/>
  <c r="Y44" i="31"/>
  <c r="X44" i="31"/>
  <c r="W44" i="31"/>
  <c r="V44" i="31"/>
  <c r="U44" i="31"/>
  <c r="T44" i="31"/>
  <c r="S44" i="31"/>
  <c r="R44" i="31"/>
  <c r="Q44" i="31"/>
  <c r="P44" i="31"/>
  <c r="O44" i="31"/>
  <c r="N44" i="31"/>
  <c r="M44" i="31"/>
  <c r="L44" i="31"/>
  <c r="K44" i="31"/>
  <c r="J44" i="31"/>
  <c r="I44" i="31"/>
  <c r="H44" i="31"/>
  <c r="G44" i="31"/>
  <c r="F44" i="31"/>
  <c r="E44" i="31"/>
  <c r="Z43" i="31"/>
  <c r="Y43" i="31"/>
  <c r="X43" i="31"/>
  <c r="W43" i="31"/>
  <c r="V43" i="31"/>
  <c r="U43" i="31"/>
  <c r="T43" i="31"/>
  <c r="S43" i="31"/>
  <c r="R43" i="31"/>
  <c r="Q43" i="31"/>
  <c r="P43" i="31"/>
  <c r="O43" i="31"/>
  <c r="N43" i="31"/>
  <c r="M43" i="31"/>
  <c r="L43" i="31"/>
  <c r="K43" i="31"/>
  <c r="J43" i="31"/>
  <c r="I43" i="31"/>
  <c r="H43" i="31"/>
  <c r="G43" i="31"/>
  <c r="F43" i="31"/>
  <c r="E43" i="31"/>
  <c r="Z42" i="31"/>
  <c r="Y42" i="31"/>
  <c r="X42" i="31"/>
  <c r="W42" i="31"/>
  <c r="V42" i="31"/>
  <c r="U42" i="31"/>
  <c r="T42" i="31"/>
  <c r="S42" i="31"/>
  <c r="R42" i="31"/>
  <c r="Q42" i="31"/>
  <c r="P42" i="31"/>
  <c r="O42" i="31"/>
  <c r="N42" i="31"/>
  <c r="M42" i="31"/>
  <c r="L42" i="31"/>
  <c r="K42" i="31"/>
  <c r="J42" i="31"/>
  <c r="I42" i="31"/>
  <c r="H42" i="31"/>
  <c r="G42" i="31"/>
  <c r="F42" i="31"/>
  <c r="E42" i="31"/>
  <c r="Z41" i="31"/>
  <c r="Y41" i="31"/>
  <c r="X41" i="31"/>
  <c r="W41" i="31"/>
  <c r="V41" i="31"/>
  <c r="U41" i="31"/>
  <c r="T41" i="31"/>
  <c r="S41" i="31"/>
  <c r="R41" i="31"/>
  <c r="Q41" i="31"/>
  <c r="P41" i="31"/>
  <c r="O41" i="31"/>
  <c r="N41" i="31"/>
  <c r="M41" i="31"/>
  <c r="L41" i="31"/>
  <c r="K41" i="31"/>
  <c r="J41" i="31"/>
  <c r="I41" i="31"/>
  <c r="H41" i="31"/>
  <c r="G41" i="31"/>
  <c r="F41" i="31"/>
  <c r="E41" i="31"/>
  <c r="Z40" i="31"/>
  <c r="Y40" i="31"/>
  <c r="X40" i="31"/>
  <c r="W40" i="31"/>
  <c r="V40" i="31"/>
  <c r="U40" i="31"/>
  <c r="T40" i="31"/>
  <c r="S40" i="31"/>
  <c r="R40" i="31"/>
  <c r="Q40" i="31"/>
  <c r="P40" i="31"/>
  <c r="O40" i="31"/>
  <c r="N40" i="31"/>
  <c r="M40" i="31"/>
  <c r="L40" i="31"/>
  <c r="K40" i="31"/>
  <c r="J40" i="31"/>
  <c r="I40" i="31"/>
  <c r="H40" i="31"/>
  <c r="G40" i="31"/>
  <c r="F40" i="31"/>
  <c r="E40" i="31"/>
  <c r="Z51" i="31"/>
  <c r="Y51" i="31"/>
  <c r="X51" i="31"/>
  <c r="W51" i="31"/>
  <c r="V51" i="31"/>
  <c r="U51" i="31"/>
  <c r="T51" i="31"/>
  <c r="S51" i="31"/>
  <c r="R51" i="31"/>
  <c r="Q51" i="31"/>
  <c r="P51" i="31"/>
  <c r="O51" i="31"/>
  <c r="N51" i="31"/>
  <c r="M51" i="31"/>
  <c r="L51" i="31"/>
  <c r="K51" i="31"/>
  <c r="J51" i="31"/>
  <c r="I51" i="31"/>
  <c r="H51" i="31"/>
  <c r="G51" i="31"/>
  <c r="F51" i="31"/>
  <c r="E51" i="31"/>
  <c r="Z50" i="31"/>
  <c r="Y50" i="31"/>
  <c r="X50" i="31"/>
  <c r="W50" i="31"/>
  <c r="V50" i="31"/>
  <c r="U50" i="31"/>
  <c r="T50" i="31"/>
  <c r="S50" i="31"/>
  <c r="R50" i="31"/>
  <c r="Q50" i="31"/>
  <c r="P50" i="31"/>
  <c r="O50" i="31"/>
  <c r="N50" i="31"/>
  <c r="M50" i="31"/>
  <c r="L50" i="31"/>
  <c r="K50" i="31"/>
  <c r="J50" i="31"/>
  <c r="I50" i="31"/>
  <c r="H50" i="31"/>
  <c r="G50" i="31"/>
  <c r="F50" i="31"/>
  <c r="E50" i="31"/>
  <c r="Z49" i="31"/>
  <c r="Y49" i="31"/>
  <c r="X49" i="31"/>
  <c r="W49" i="31"/>
  <c r="V49" i="31"/>
  <c r="U49" i="31"/>
  <c r="T49" i="31"/>
  <c r="S49" i="31"/>
  <c r="R49" i="31"/>
  <c r="Q49" i="31"/>
  <c r="P49" i="31"/>
  <c r="O49" i="31"/>
  <c r="N49" i="31"/>
  <c r="M49" i="31"/>
  <c r="L49" i="31"/>
  <c r="K49" i="31"/>
  <c r="J49" i="31"/>
  <c r="I49" i="31"/>
  <c r="H49" i="31"/>
  <c r="G49" i="31"/>
  <c r="F49" i="31"/>
  <c r="E49" i="31"/>
  <c r="Z48" i="31"/>
  <c r="Y48" i="31"/>
  <c r="X48" i="31"/>
  <c r="W48" i="31"/>
  <c r="V48" i="31"/>
  <c r="U48" i="31"/>
  <c r="T48" i="31"/>
  <c r="S48" i="31"/>
  <c r="R48" i="31"/>
  <c r="Q48" i="31"/>
  <c r="P48" i="31"/>
  <c r="O48" i="31"/>
  <c r="N48" i="31"/>
  <c r="M48" i="31"/>
  <c r="L48" i="31"/>
  <c r="K48" i="31"/>
  <c r="J48" i="31"/>
  <c r="I48" i="31"/>
  <c r="H48" i="31"/>
  <c r="G48" i="31"/>
  <c r="F48" i="31"/>
  <c r="E48" i="31"/>
  <c r="Z39" i="31"/>
  <c r="Y39" i="31"/>
  <c r="X39" i="31"/>
  <c r="W39" i="31"/>
  <c r="V39" i="31"/>
  <c r="U39" i="31"/>
  <c r="T39" i="31"/>
  <c r="S39" i="31"/>
  <c r="R39" i="31"/>
  <c r="Q39" i="31"/>
  <c r="P39" i="31"/>
  <c r="O39" i="31"/>
  <c r="N39" i="31"/>
  <c r="M39" i="31"/>
  <c r="L39" i="31"/>
  <c r="K39" i="31"/>
  <c r="J39" i="31"/>
  <c r="I39" i="31"/>
  <c r="H39" i="31"/>
  <c r="G39" i="31"/>
  <c r="F39" i="31"/>
  <c r="E39" i="31"/>
  <c r="Z38" i="31"/>
  <c r="Y38" i="31"/>
  <c r="X38" i="31"/>
  <c r="W38" i="31"/>
  <c r="V38" i="31"/>
  <c r="U38" i="31"/>
  <c r="T38" i="31"/>
  <c r="S38" i="31"/>
  <c r="R38" i="31"/>
  <c r="Q38" i="31"/>
  <c r="P38" i="31"/>
  <c r="O38" i="31"/>
  <c r="N38" i="31"/>
  <c r="M38" i="31"/>
  <c r="L38" i="31"/>
  <c r="K38" i="31"/>
  <c r="J38" i="31"/>
  <c r="I38" i="31"/>
  <c r="H38" i="31"/>
  <c r="G38" i="31"/>
  <c r="F38" i="31"/>
  <c r="E38" i="31"/>
  <c r="Z37" i="31"/>
  <c r="Y37" i="31"/>
  <c r="X37" i="31"/>
  <c r="W37" i="31"/>
  <c r="V37" i="31"/>
  <c r="U37" i="31"/>
  <c r="T37" i="31"/>
  <c r="S37" i="31"/>
  <c r="R37" i="31"/>
  <c r="Q37" i="31"/>
  <c r="P37" i="31"/>
  <c r="O37" i="31"/>
  <c r="N37" i="31"/>
  <c r="M37" i="31"/>
  <c r="L37" i="31"/>
  <c r="K37" i="31"/>
  <c r="J37" i="31"/>
  <c r="I37" i="31"/>
  <c r="H37" i="31"/>
  <c r="G37" i="31"/>
  <c r="F37" i="31"/>
  <c r="E37" i="31"/>
  <c r="Z36" i="31"/>
  <c r="Y36" i="31"/>
  <c r="X36" i="31"/>
  <c r="W36" i="31"/>
  <c r="V36" i="31"/>
  <c r="U36" i="31"/>
  <c r="T36" i="31"/>
  <c r="S36" i="31"/>
  <c r="R36" i="31"/>
  <c r="Q36" i="31"/>
  <c r="P36" i="31"/>
  <c r="O36" i="31"/>
  <c r="N36" i="31"/>
  <c r="M36" i="31"/>
  <c r="L36" i="31"/>
  <c r="K36" i="31"/>
  <c r="J36" i="31"/>
  <c r="I36" i="31"/>
  <c r="H36" i="31"/>
  <c r="G36" i="31"/>
  <c r="F36" i="31"/>
  <c r="E36" i="31"/>
  <c r="Z35" i="31"/>
  <c r="Y35" i="31"/>
  <c r="X35" i="31"/>
  <c r="W35" i="31"/>
  <c r="V35" i="31"/>
  <c r="U35" i="31"/>
  <c r="T35" i="31"/>
  <c r="S35" i="31"/>
  <c r="R35" i="31"/>
  <c r="Q35" i="31"/>
  <c r="P35" i="31"/>
  <c r="O35" i="31"/>
  <c r="N35" i="31"/>
  <c r="M35" i="31"/>
  <c r="L35" i="31"/>
  <c r="K35" i="31"/>
  <c r="J35" i="31"/>
  <c r="I35" i="31"/>
  <c r="H35" i="31"/>
  <c r="G35" i="31"/>
  <c r="F35" i="31"/>
  <c r="E35" i="31"/>
  <c r="Z34" i="31"/>
  <c r="Y34" i="31"/>
  <c r="X34" i="31"/>
  <c r="W34" i="31"/>
  <c r="V34" i="31"/>
  <c r="U34" i="31"/>
  <c r="T34" i="31"/>
  <c r="S34" i="31"/>
  <c r="R34" i="31"/>
  <c r="Q34" i="31"/>
  <c r="P34" i="31"/>
  <c r="O34" i="31"/>
  <c r="N34" i="31"/>
  <c r="M34" i="31"/>
  <c r="L34" i="31"/>
  <c r="K34" i="31"/>
  <c r="J34" i="31"/>
  <c r="I34" i="31"/>
  <c r="H34" i="31"/>
  <c r="G34" i="31"/>
  <c r="F34" i="31"/>
  <c r="E34" i="31"/>
  <c r="Z33" i="31"/>
  <c r="Y33" i="31"/>
  <c r="X33" i="31"/>
  <c r="W33" i="31"/>
  <c r="V33" i="31"/>
  <c r="U33" i="31"/>
  <c r="T33" i="31"/>
  <c r="S33" i="31"/>
  <c r="R33" i="31"/>
  <c r="Q33" i="31"/>
  <c r="P33" i="31"/>
  <c r="O33" i="31"/>
  <c r="N33" i="31"/>
  <c r="M33" i="31"/>
  <c r="L33" i="31"/>
  <c r="K33" i="31"/>
  <c r="J33" i="31"/>
  <c r="I33" i="31"/>
  <c r="H33" i="31"/>
  <c r="G33" i="31"/>
  <c r="F33" i="31"/>
  <c r="E33" i="31"/>
  <c r="Z32" i="31"/>
  <c r="Y32" i="31"/>
  <c r="X32" i="31"/>
  <c r="W32" i="31"/>
  <c r="V32" i="31"/>
  <c r="U32" i="31"/>
  <c r="T32" i="31"/>
  <c r="S32" i="31"/>
  <c r="R32" i="31"/>
  <c r="Q32" i="31"/>
  <c r="P32" i="31"/>
  <c r="O32" i="31"/>
  <c r="N32" i="31"/>
  <c r="M32" i="31"/>
  <c r="L32" i="31"/>
  <c r="K32" i="31"/>
  <c r="J32" i="31"/>
  <c r="I32" i="31"/>
  <c r="H32" i="31"/>
  <c r="G32" i="31"/>
  <c r="F32" i="31"/>
  <c r="E32" i="31"/>
  <c r="Z31" i="31"/>
  <c r="Y31" i="31"/>
  <c r="X31" i="31"/>
  <c r="W31" i="31"/>
  <c r="V31" i="31"/>
  <c r="U31" i="31"/>
  <c r="T31" i="31"/>
  <c r="S31" i="31"/>
  <c r="R31" i="31"/>
  <c r="Q31" i="31"/>
  <c r="P31" i="31"/>
  <c r="O31" i="31"/>
  <c r="N31" i="31"/>
  <c r="M31" i="31"/>
  <c r="L31" i="31"/>
  <c r="K31" i="31"/>
  <c r="J31" i="31"/>
  <c r="I31" i="31"/>
  <c r="H31" i="31"/>
  <c r="G31" i="31"/>
  <c r="F31" i="31"/>
  <c r="E31" i="31"/>
  <c r="Z30" i="31"/>
  <c r="Y30" i="31"/>
  <c r="X30" i="31"/>
  <c r="W30" i="31"/>
  <c r="V30" i="31"/>
  <c r="U30" i="31"/>
  <c r="T30" i="31"/>
  <c r="S30" i="31"/>
  <c r="R30" i="31"/>
  <c r="Q30" i="31"/>
  <c r="P30" i="31"/>
  <c r="O30" i="31"/>
  <c r="N30" i="31"/>
  <c r="M30" i="31"/>
  <c r="L30" i="31"/>
  <c r="K30" i="31"/>
  <c r="J30" i="31"/>
  <c r="I30" i="31"/>
  <c r="H30" i="31"/>
  <c r="G30" i="31"/>
  <c r="F30" i="31"/>
  <c r="E30" i="31"/>
  <c r="Z29" i="31"/>
  <c r="Y29" i="31"/>
  <c r="X29" i="31"/>
  <c r="W29" i="31"/>
  <c r="V29" i="31"/>
  <c r="U29" i="31"/>
  <c r="T29" i="31"/>
  <c r="S29" i="31"/>
  <c r="R29" i="31"/>
  <c r="Q29" i="31"/>
  <c r="P29" i="31"/>
  <c r="O29" i="31"/>
  <c r="N29" i="31"/>
  <c r="M29" i="31"/>
  <c r="L29" i="31"/>
  <c r="K29" i="31"/>
  <c r="J29" i="31"/>
  <c r="I29" i="31"/>
  <c r="H29" i="31"/>
  <c r="G29" i="31"/>
  <c r="F29" i="31"/>
  <c r="E29" i="31"/>
  <c r="Z28" i="31"/>
  <c r="Y28" i="31"/>
  <c r="X28" i="31"/>
  <c r="W28" i="31"/>
  <c r="V28" i="31"/>
  <c r="U28" i="31"/>
  <c r="T28" i="31"/>
  <c r="S28" i="31"/>
  <c r="R28" i="31"/>
  <c r="Q28" i="31"/>
  <c r="P28" i="31"/>
  <c r="O28" i="31"/>
  <c r="N28" i="31"/>
  <c r="M28" i="31"/>
  <c r="L28" i="31"/>
  <c r="K28" i="31"/>
  <c r="J28" i="31"/>
  <c r="I28" i="31"/>
  <c r="H28" i="31"/>
  <c r="G28" i="31"/>
  <c r="F28" i="31"/>
  <c r="E28" i="31"/>
  <c r="Z27" i="31"/>
  <c r="Y27" i="31"/>
  <c r="X27" i="31"/>
  <c r="W27" i="31"/>
  <c r="V27" i="31"/>
  <c r="U27" i="31"/>
  <c r="T27" i="31"/>
  <c r="S27" i="31"/>
  <c r="R27" i="31"/>
  <c r="Q27" i="31"/>
  <c r="P27" i="31"/>
  <c r="O27" i="31"/>
  <c r="N27" i="31"/>
  <c r="M27" i="31"/>
  <c r="L27" i="31"/>
  <c r="K27" i="31"/>
  <c r="J27" i="31"/>
  <c r="I27" i="31"/>
  <c r="H27" i="31"/>
  <c r="G27" i="31"/>
  <c r="F27" i="31"/>
  <c r="E27" i="31"/>
  <c r="Z26" i="31"/>
  <c r="Y26" i="31"/>
  <c r="X26" i="31"/>
  <c r="W26" i="31"/>
  <c r="V26" i="31"/>
  <c r="U26" i="31"/>
  <c r="T26" i="31"/>
  <c r="S26" i="31"/>
  <c r="R26" i="31"/>
  <c r="Q26" i="31"/>
  <c r="P26" i="31"/>
  <c r="O26" i="31"/>
  <c r="N26" i="31"/>
  <c r="M26" i="31"/>
  <c r="L26" i="31"/>
  <c r="K26" i="31"/>
  <c r="J26" i="31"/>
  <c r="I26" i="31"/>
  <c r="H26" i="31"/>
  <c r="G26" i="31"/>
  <c r="F26" i="31"/>
  <c r="E26" i="31"/>
  <c r="Z25" i="31"/>
  <c r="Y25" i="31"/>
  <c r="X25" i="31"/>
  <c r="W25" i="31"/>
  <c r="V25" i="31"/>
  <c r="U25" i="31"/>
  <c r="T25" i="31"/>
  <c r="S25" i="31"/>
  <c r="R25" i="31"/>
  <c r="Q25" i="31"/>
  <c r="P25" i="31"/>
  <c r="O25" i="31"/>
  <c r="N25" i="31"/>
  <c r="M25" i="31"/>
  <c r="L25" i="31"/>
  <c r="K25" i="31"/>
  <c r="J25" i="31"/>
  <c r="I25" i="31"/>
  <c r="H25" i="31"/>
  <c r="G25" i="31"/>
  <c r="F25" i="31"/>
  <c r="E25" i="31"/>
  <c r="Z24" i="31"/>
  <c r="Y24" i="31"/>
  <c r="X24" i="31"/>
  <c r="W24" i="31"/>
  <c r="V24" i="31"/>
  <c r="U24" i="31"/>
  <c r="T24" i="31"/>
  <c r="S24" i="31"/>
  <c r="R24" i="31"/>
  <c r="Q24" i="31"/>
  <c r="P24" i="31"/>
  <c r="O24" i="31"/>
  <c r="N24" i="31"/>
  <c r="M24" i="31"/>
  <c r="L24" i="31"/>
  <c r="K24" i="31"/>
  <c r="J24" i="31"/>
  <c r="I24" i="31"/>
  <c r="H24" i="31"/>
  <c r="G24" i="31"/>
  <c r="F24" i="31"/>
  <c r="E24" i="31"/>
  <c r="Z23" i="31"/>
  <c r="Y23" i="31"/>
  <c r="X23" i="31"/>
  <c r="W23" i="31"/>
  <c r="V23" i="31"/>
  <c r="U23" i="31"/>
  <c r="T23" i="31"/>
  <c r="S23" i="31"/>
  <c r="R23" i="31"/>
  <c r="Q23" i="31"/>
  <c r="P23" i="31"/>
  <c r="O23" i="31"/>
  <c r="N23" i="31"/>
  <c r="M23" i="31"/>
  <c r="L23" i="31"/>
  <c r="K23" i="31"/>
  <c r="J23" i="31"/>
  <c r="I23" i="31"/>
  <c r="H23" i="31"/>
  <c r="G23" i="31"/>
  <c r="F23" i="31"/>
  <c r="E23" i="31"/>
  <c r="Z22" i="31"/>
  <c r="Y22" i="31"/>
  <c r="X22" i="31"/>
  <c r="W22" i="31"/>
  <c r="V22" i="31"/>
  <c r="U22" i="31"/>
  <c r="T22" i="31"/>
  <c r="S22" i="31"/>
  <c r="R22" i="31"/>
  <c r="Q22" i="31"/>
  <c r="P22" i="31"/>
  <c r="O22" i="31"/>
  <c r="N22" i="31"/>
  <c r="M22" i="31"/>
  <c r="L22" i="31"/>
  <c r="K22" i="31"/>
  <c r="J22" i="31"/>
  <c r="I22" i="31"/>
  <c r="H22" i="31"/>
  <c r="G22" i="31"/>
  <c r="F22" i="31"/>
  <c r="E22" i="31"/>
  <c r="Z21" i="31"/>
  <c r="Y21" i="31"/>
  <c r="X21" i="31"/>
  <c r="W21" i="31"/>
  <c r="V21" i="31"/>
  <c r="U21" i="31"/>
  <c r="T21" i="31"/>
  <c r="S21" i="31"/>
  <c r="R21" i="31"/>
  <c r="Q21" i="31"/>
  <c r="P21" i="31"/>
  <c r="O21" i="31"/>
  <c r="N21" i="31"/>
  <c r="M21" i="31"/>
  <c r="L21" i="31"/>
  <c r="K21" i="31"/>
  <c r="J21" i="31"/>
  <c r="I21" i="31"/>
  <c r="H21" i="31"/>
  <c r="G21" i="31"/>
  <c r="F21" i="31"/>
  <c r="E21" i="31"/>
  <c r="Z20" i="31"/>
  <c r="Y20" i="31"/>
  <c r="X20" i="31"/>
  <c r="W20" i="31"/>
  <c r="V20" i="31"/>
  <c r="U20" i="31"/>
  <c r="T20" i="31"/>
  <c r="S20" i="31"/>
  <c r="R20" i="31"/>
  <c r="Q20" i="31"/>
  <c r="P20" i="31"/>
  <c r="O20" i="31"/>
  <c r="N20" i="31"/>
  <c r="M20" i="31"/>
  <c r="L20" i="31"/>
  <c r="K20" i="31"/>
  <c r="J20" i="31"/>
  <c r="I20" i="31"/>
  <c r="H20" i="31"/>
  <c r="G20" i="31"/>
  <c r="F20" i="31"/>
  <c r="E20" i="31"/>
  <c r="Z19" i="31"/>
  <c r="Y19" i="31"/>
  <c r="X19" i="31"/>
  <c r="W19" i="31"/>
  <c r="V19" i="31"/>
  <c r="U19" i="31"/>
  <c r="T19" i="31"/>
  <c r="S19" i="31"/>
  <c r="R19" i="31"/>
  <c r="Q19" i="31"/>
  <c r="P19" i="31"/>
  <c r="O19" i="31"/>
  <c r="N19" i="31"/>
  <c r="M19" i="31"/>
  <c r="L19" i="31"/>
  <c r="K19" i="31"/>
  <c r="J19" i="31"/>
  <c r="I19" i="31"/>
  <c r="H19" i="31"/>
  <c r="G19" i="31"/>
  <c r="F19" i="31"/>
  <c r="E19" i="31"/>
  <c r="Z18" i="31"/>
  <c r="Y18" i="31"/>
  <c r="X18" i="31"/>
  <c r="W18" i="31"/>
  <c r="V18" i="31"/>
  <c r="U18" i="31"/>
  <c r="T18" i="31"/>
  <c r="S18" i="31"/>
  <c r="R18" i="31"/>
  <c r="Q18" i="31"/>
  <c r="P18" i="31"/>
  <c r="O18" i="31"/>
  <c r="N18" i="31"/>
  <c r="M18" i="31"/>
  <c r="L18" i="31"/>
  <c r="K18" i="31"/>
  <c r="J18" i="31"/>
  <c r="I18" i="31"/>
  <c r="H18" i="31"/>
  <c r="G18" i="31"/>
  <c r="F18" i="31"/>
  <c r="E18" i="31"/>
  <c r="Z17" i="31"/>
  <c r="Y17" i="31"/>
  <c r="X17" i="31"/>
  <c r="W17" i="31"/>
  <c r="V17" i="31"/>
  <c r="U17" i="31"/>
  <c r="T17" i="31"/>
  <c r="S17" i="31"/>
  <c r="R17" i="31"/>
  <c r="Q17" i="31"/>
  <c r="P17" i="31"/>
  <c r="O17" i="31"/>
  <c r="N17" i="31"/>
  <c r="M17" i="31"/>
  <c r="L17" i="31"/>
  <c r="K17" i="31"/>
  <c r="J17" i="31"/>
  <c r="I17" i="31"/>
  <c r="H17" i="31"/>
  <c r="G17" i="31"/>
  <c r="F17" i="31"/>
  <c r="E17" i="31"/>
  <c r="Z16" i="31"/>
  <c r="Y16" i="31"/>
  <c r="X16" i="31"/>
  <c r="W16" i="31"/>
  <c r="V16" i="31"/>
  <c r="U16" i="31"/>
  <c r="T16" i="31"/>
  <c r="S16" i="31"/>
  <c r="R16" i="31"/>
  <c r="Q16" i="31"/>
  <c r="P16" i="31"/>
  <c r="O16" i="31"/>
  <c r="N16" i="31"/>
  <c r="M16" i="31"/>
  <c r="L16" i="31"/>
  <c r="K16" i="31"/>
  <c r="J16" i="31"/>
  <c r="I16" i="31"/>
  <c r="H16" i="31"/>
  <c r="G16" i="31"/>
  <c r="F16" i="31"/>
  <c r="E16" i="31"/>
  <c r="Z15" i="31"/>
  <c r="Y15" i="31"/>
  <c r="X15" i="31"/>
  <c r="W15" i="31"/>
  <c r="V15" i="31"/>
  <c r="U15" i="31"/>
  <c r="T15" i="31"/>
  <c r="S15" i="31"/>
  <c r="R15" i="31"/>
  <c r="Q15" i="31"/>
  <c r="P15" i="31"/>
  <c r="O15" i="31"/>
  <c r="N15" i="31"/>
  <c r="M15" i="31"/>
  <c r="L15" i="31"/>
  <c r="K15" i="31"/>
  <c r="J15" i="31"/>
  <c r="I15" i="31"/>
  <c r="H15" i="31"/>
  <c r="G15" i="31"/>
  <c r="F15" i="31"/>
  <c r="E15" i="31"/>
  <c r="Z14" i="31"/>
  <c r="Y14" i="31"/>
  <c r="X14" i="31"/>
  <c r="W14" i="31"/>
  <c r="V14" i="31"/>
  <c r="U14" i="31"/>
  <c r="T14" i="31"/>
  <c r="S14" i="31"/>
  <c r="R14" i="31"/>
  <c r="Q14" i="31"/>
  <c r="P14" i="31"/>
  <c r="O14" i="31"/>
  <c r="N14" i="31"/>
  <c r="M14" i="31"/>
  <c r="L14" i="31"/>
  <c r="K14" i="31"/>
  <c r="J14" i="31"/>
  <c r="I14" i="31"/>
  <c r="H14" i="31"/>
  <c r="G14" i="31"/>
  <c r="F14" i="31"/>
  <c r="E14" i="31"/>
  <c r="Z13" i="31"/>
  <c r="Y13" i="31"/>
  <c r="X13" i="31"/>
  <c r="W13" i="31"/>
  <c r="V13" i="31"/>
  <c r="U13" i="31"/>
  <c r="T13" i="31"/>
  <c r="S13" i="31"/>
  <c r="R13" i="31"/>
  <c r="Q13" i="31"/>
  <c r="P13" i="31"/>
  <c r="O13" i="31"/>
  <c r="N13" i="31"/>
  <c r="M13" i="31"/>
  <c r="L13" i="31"/>
  <c r="K13" i="31"/>
  <c r="J13" i="31"/>
  <c r="I13" i="31"/>
  <c r="H13" i="31"/>
  <c r="G13" i="31"/>
  <c r="F13" i="31"/>
  <c r="E13" i="31"/>
  <c r="Z12" i="31"/>
  <c r="Y12" i="31"/>
  <c r="X12" i="31"/>
  <c r="W12" i="31"/>
  <c r="V12" i="31"/>
  <c r="U12" i="31"/>
  <c r="T12" i="31"/>
  <c r="S12" i="31"/>
  <c r="R12" i="31"/>
  <c r="Q12" i="31"/>
  <c r="P12" i="31"/>
  <c r="O12" i="31"/>
  <c r="N12" i="31"/>
  <c r="M12" i="31"/>
  <c r="L12" i="31"/>
  <c r="K12" i="31"/>
  <c r="J12" i="31"/>
  <c r="I12" i="31"/>
  <c r="H12" i="31"/>
  <c r="G12" i="31"/>
  <c r="F12" i="31"/>
  <c r="E12" i="31"/>
  <c r="Z11" i="31"/>
  <c r="Y11" i="31"/>
  <c r="X11" i="31"/>
  <c r="W11" i="31"/>
  <c r="V11" i="31"/>
  <c r="U11" i="31"/>
  <c r="T11" i="31"/>
  <c r="S11" i="31"/>
  <c r="R11" i="31"/>
  <c r="Q11" i="31"/>
  <c r="P11" i="31"/>
  <c r="O11" i="31"/>
  <c r="N11" i="31"/>
  <c r="M11" i="31"/>
  <c r="L11" i="31"/>
  <c r="K11" i="31"/>
  <c r="J11" i="31"/>
  <c r="I11" i="31"/>
  <c r="H11" i="31"/>
  <c r="G11" i="31"/>
  <c r="F11" i="31"/>
  <c r="E11" i="31"/>
  <c r="Z10" i="31"/>
  <c r="Y10" i="31"/>
  <c r="X10" i="31"/>
  <c r="W10" i="31"/>
  <c r="V10" i="31"/>
  <c r="U10" i="31"/>
  <c r="T10" i="31"/>
  <c r="S10" i="31"/>
  <c r="R10" i="31"/>
  <c r="Q10" i="31"/>
  <c r="P10" i="31"/>
  <c r="O10" i="31"/>
  <c r="N10" i="31"/>
  <c r="M10" i="31"/>
  <c r="L10" i="31"/>
  <c r="K10" i="31"/>
  <c r="J10" i="31"/>
  <c r="I10" i="31"/>
  <c r="H10" i="31"/>
  <c r="G10" i="31"/>
  <c r="F10" i="31"/>
  <c r="E10" i="31"/>
  <c r="Z9" i="31"/>
  <c r="Y9" i="31"/>
  <c r="X9" i="31"/>
  <c r="W9" i="31"/>
  <c r="V9" i="31"/>
  <c r="U9" i="31"/>
  <c r="T9" i="31"/>
  <c r="S9" i="31"/>
  <c r="R9" i="31"/>
  <c r="Q9" i="31"/>
  <c r="P9" i="31"/>
  <c r="O9" i="31"/>
  <c r="N9" i="31"/>
  <c r="M9" i="31"/>
  <c r="L9" i="31"/>
  <c r="K9" i="31"/>
  <c r="J9" i="31"/>
  <c r="I9" i="31"/>
  <c r="H9" i="31"/>
  <c r="G9" i="31"/>
  <c r="F9" i="31"/>
  <c r="E9" i="31"/>
  <c r="Z8" i="31"/>
  <c r="Y8" i="31"/>
  <c r="X8" i="31"/>
  <c r="W8" i="31"/>
  <c r="V8" i="31"/>
  <c r="U8" i="31"/>
  <c r="T8" i="31"/>
  <c r="S8" i="31"/>
  <c r="R8" i="31"/>
  <c r="Q8" i="31"/>
  <c r="P8" i="31"/>
  <c r="O8" i="31"/>
  <c r="N8" i="31"/>
  <c r="M8" i="31"/>
  <c r="L8" i="31"/>
  <c r="K8" i="31"/>
  <c r="J8" i="31"/>
  <c r="I8" i="31"/>
  <c r="H8" i="31"/>
  <c r="G8" i="31"/>
  <c r="F8" i="31"/>
  <c r="E8" i="31"/>
  <c r="Z7" i="31"/>
  <c r="Y7" i="31"/>
  <c r="X7" i="31"/>
  <c r="W7" i="31"/>
  <c r="V7" i="31"/>
  <c r="U7" i="31"/>
  <c r="T7" i="31"/>
  <c r="S7" i="31"/>
  <c r="R7" i="31"/>
  <c r="Q7" i="31"/>
  <c r="P7" i="31"/>
  <c r="O7" i="31"/>
  <c r="N7" i="31"/>
  <c r="M7" i="31"/>
  <c r="L7" i="31"/>
  <c r="K7" i="31"/>
  <c r="J7" i="31"/>
  <c r="I7" i="31"/>
  <c r="H7" i="31"/>
  <c r="G7" i="31"/>
  <c r="F7" i="31"/>
  <c r="E7" i="31"/>
  <c r="Z6" i="31"/>
  <c r="Y6" i="31"/>
  <c r="X6" i="31"/>
  <c r="W6" i="31"/>
  <c r="V6" i="31"/>
  <c r="U6" i="31"/>
  <c r="T6" i="31"/>
  <c r="S6" i="31"/>
  <c r="R6" i="31"/>
  <c r="Q6" i="31"/>
  <c r="P6" i="31"/>
  <c r="O6" i="31"/>
  <c r="N6" i="31"/>
  <c r="M6" i="31"/>
  <c r="L6" i="31"/>
  <c r="K6" i="31"/>
  <c r="J6" i="31"/>
  <c r="I6" i="31"/>
  <c r="H6" i="31"/>
  <c r="G6" i="31"/>
  <c r="F6" i="31"/>
  <c r="E6" i="31"/>
  <c r="Z5" i="31"/>
  <c r="Y5" i="31"/>
  <c r="X5" i="31"/>
  <c r="W5" i="31"/>
  <c r="V5" i="31"/>
  <c r="U5" i="31"/>
  <c r="T5" i="31"/>
  <c r="S5" i="31"/>
  <c r="R5" i="31"/>
  <c r="Q5" i="31"/>
  <c r="P5" i="31"/>
  <c r="O5" i="31"/>
  <c r="N5" i="31"/>
  <c r="M5" i="31"/>
  <c r="L5" i="31"/>
  <c r="K5" i="31"/>
  <c r="J5" i="31"/>
  <c r="I5" i="31"/>
  <c r="H5" i="31"/>
  <c r="G5" i="31"/>
  <c r="F5" i="31"/>
  <c r="E5" i="31"/>
  <c r="Z4" i="31"/>
  <c r="Y4" i="31"/>
  <c r="X4" i="31"/>
  <c r="W4" i="31"/>
  <c r="V4" i="31"/>
  <c r="U4" i="31"/>
  <c r="T4" i="31"/>
  <c r="S4" i="31"/>
  <c r="R4" i="31"/>
  <c r="Q4" i="31"/>
  <c r="P4" i="31"/>
  <c r="O4" i="31"/>
  <c r="N4" i="31"/>
  <c r="M4" i="31"/>
  <c r="L4" i="31"/>
  <c r="K4" i="31"/>
  <c r="J4" i="31"/>
  <c r="I4" i="31"/>
  <c r="H4" i="31"/>
  <c r="G4" i="31"/>
  <c r="F4" i="31"/>
  <c r="E4" i="31"/>
  <c r="Z3" i="31"/>
  <c r="Y3" i="31"/>
  <c r="X3" i="31"/>
  <c r="W3" i="31"/>
  <c r="V3" i="31"/>
  <c r="U3" i="31"/>
  <c r="T3" i="31"/>
  <c r="S3" i="31"/>
  <c r="R3" i="31"/>
  <c r="Q3" i="31"/>
  <c r="P3" i="31"/>
  <c r="O3" i="31"/>
  <c r="N3" i="31"/>
  <c r="M3" i="31"/>
  <c r="L3" i="31"/>
  <c r="K3" i="31"/>
  <c r="J3" i="31"/>
  <c r="I3" i="31"/>
  <c r="G3" i="31"/>
  <c r="H3" i="31"/>
  <c r="F3" i="31"/>
  <c r="E3" i="31"/>
  <c r="D4" i="31"/>
  <c r="D5" i="31"/>
  <c r="D6" i="31"/>
  <c r="D7" i="31"/>
  <c r="D8" i="31"/>
  <c r="D9" i="31"/>
  <c r="D10" i="31"/>
  <c r="D11" i="31"/>
  <c r="D12" i="31"/>
  <c r="D13" i="31"/>
  <c r="D14" i="31"/>
  <c r="D15" i="31"/>
  <c r="D16" i="31"/>
  <c r="D17" i="31"/>
  <c r="D18" i="31"/>
  <c r="D19" i="31"/>
  <c r="D20" i="31"/>
  <c r="D21" i="31"/>
  <c r="D22" i="31"/>
  <c r="D23" i="31"/>
  <c r="D24" i="31"/>
  <c r="D25" i="31"/>
  <c r="D26" i="31"/>
  <c r="D27" i="31"/>
  <c r="D28" i="31"/>
  <c r="D29" i="31"/>
  <c r="D30" i="31"/>
  <c r="D31" i="31"/>
  <c r="D32" i="31"/>
  <c r="D33" i="31"/>
  <c r="D34" i="31"/>
  <c r="D35" i="31"/>
  <c r="D36" i="31"/>
  <c r="D37" i="31"/>
  <c r="D38" i="31"/>
  <c r="D39" i="31"/>
  <c r="D48" i="31"/>
  <c r="D49" i="31"/>
  <c r="D50" i="31"/>
  <c r="D51" i="31"/>
  <c r="D40" i="31"/>
  <c r="D41" i="31"/>
  <c r="D42" i="31"/>
  <c r="D43" i="31"/>
  <c r="D44" i="31"/>
  <c r="D45" i="31"/>
  <c r="D46" i="31"/>
  <c r="D47" i="31"/>
  <c r="D58" i="31"/>
  <c r="D59" i="31"/>
  <c r="D60" i="31"/>
  <c r="D61" i="31"/>
  <c r="D62" i="31"/>
  <c r="D63" i="31"/>
  <c r="D64" i="31"/>
  <c r="D65" i="31"/>
  <c r="D66" i="31"/>
  <c r="D67" i="31"/>
  <c r="D3" i="31"/>
  <c r="C11" i="31"/>
  <c r="C12" i="31"/>
  <c r="C13" i="31"/>
  <c r="C14" i="31"/>
  <c r="C15" i="31"/>
  <c r="C16" i="31"/>
  <c r="C17" i="31"/>
  <c r="C18" i="31"/>
  <c r="C19" i="31"/>
  <c r="C20" i="31"/>
  <c r="C21" i="31"/>
  <c r="C22" i="31"/>
  <c r="C23" i="31"/>
  <c r="C24" i="31"/>
  <c r="C25" i="31"/>
  <c r="C26" i="31"/>
  <c r="C27" i="31"/>
  <c r="C28" i="31"/>
  <c r="C29" i="31"/>
  <c r="C30" i="31"/>
  <c r="C31" i="31"/>
  <c r="C32" i="31"/>
  <c r="C33" i="31"/>
  <c r="C34" i="31"/>
  <c r="C35" i="31"/>
  <c r="C36" i="31"/>
  <c r="C37" i="31"/>
  <c r="C38" i="31"/>
  <c r="C39" i="31"/>
  <c r="C48" i="31"/>
  <c r="C49" i="31"/>
  <c r="C50" i="31"/>
  <c r="C51" i="31"/>
  <c r="C40" i="31"/>
  <c r="C41" i="31"/>
  <c r="C42" i="31"/>
  <c r="C43" i="31"/>
  <c r="C44" i="31"/>
  <c r="C45" i="31"/>
  <c r="C46" i="31"/>
  <c r="C47" i="31"/>
  <c r="C58" i="31"/>
  <c r="C59" i="31"/>
  <c r="C60" i="31"/>
  <c r="C61" i="31"/>
  <c r="C62" i="31"/>
  <c r="C63" i="31"/>
  <c r="C64" i="31"/>
  <c r="C65" i="31"/>
  <c r="C66" i="31"/>
  <c r="C67" i="31"/>
  <c r="C5" i="31"/>
  <c r="C6" i="31"/>
  <c r="C7" i="31"/>
  <c r="C8" i="31"/>
  <c r="C9" i="31"/>
  <c r="C10" i="31"/>
  <c r="C4" i="31"/>
  <c r="C3" i="31"/>
  <c r="Z1" i="31" l="1"/>
  <c r="S1" i="31"/>
  <c r="Y1" i="31"/>
  <c r="X1" i="31"/>
  <c r="V1" i="31"/>
  <c r="W1" i="31"/>
  <c r="U1" i="31"/>
  <c r="T1" i="31"/>
  <c r="P1" i="31"/>
  <c r="R1" i="31"/>
  <c r="Q1" i="31"/>
  <c r="O1" i="31"/>
  <c r="N1" i="31"/>
  <c r="M1" i="31"/>
  <c r="L1" i="31"/>
  <c r="K1" i="31"/>
  <c r="G1" i="31"/>
  <c r="J1" i="31"/>
  <c r="H1" i="31"/>
  <c r="I1" i="31"/>
  <c r="F1" i="31"/>
  <c r="E1" i="31"/>
  <c r="C1" i="31"/>
  <c r="D1" i="31"/>
  <c r="AA4" i="31"/>
  <c r="AA8" i="31"/>
  <c r="AA12" i="31"/>
  <c r="AA16" i="31"/>
  <c r="AA18" i="31"/>
  <c r="AA20" i="31"/>
  <c r="AA22" i="31"/>
  <c r="AA24" i="31"/>
  <c r="AA26" i="31"/>
  <c r="AA28" i="31"/>
  <c r="AA30" i="31"/>
  <c r="AA32" i="31"/>
  <c r="AA34" i="31"/>
  <c r="AA36" i="31"/>
  <c r="AA38" i="31"/>
  <c r="AA48" i="31"/>
  <c r="AA50" i="31"/>
  <c r="AA40" i="31"/>
  <c r="AA42" i="31"/>
  <c r="AA44" i="31"/>
  <c r="AA46" i="31"/>
  <c r="AA52" i="31"/>
  <c r="AA54" i="31"/>
  <c r="AA56" i="31"/>
  <c r="AA58" i="31"/>
  <c r="AA60" i="31"/>
  <c r="AA62" i="31"/>
  <c r="AA64" i="31"/>
  <c r="AA66" i="31"/>
  <c r="AA5" i="31"/>
  <c r="AA6" i="31"/>
  <c r="AA7" i="31"/>
  <c r="AA9" i="31"/>
  <c r="AA10" i="31"/>
  <c r="AA11" i="31"/>
  <c r="AA13" i="31"/>
  <c r="AA14" i="31"/>
  <c r="AA15" i="31"/>
  <c r="AA17" i="31"/>
  <c r="AA19" i="31"/>
  <c r="AA21" i="31"/>
  <c r="AA23" i="31"/>
  <c r="AA25" i="31"/>
  <c r="AA27" i="31"/>
  <c r="AA29" i="31"/>
  <c r="AA31" i="31"/>
  <c r="AA33" i="31"/>
  <c r="AA35" i="31"/>
  <c r="AA37" i="31"/>
  <c r="AA39" i="31"/>
  <c r="AA49" i="31"/>
  <c r="AA51" i="31"/>
  <c r="AA41" i="31"/>
  <c r="AA43" i="31"/>
  <c r="AA45" i="31"/>
  <c r="AA47" i="31"/>
  <c r="AA53" i="31"/>
  <c r="AA55" i="31"/>
  <c r="AA57" i="31"/>
  <c r="AA59" i="31"/>
  <c r="AA61" i="31"/>
  <c r="AA63" i="31"/>
  <c r="AA65" i="31"/>
  <c r="AA67" i="31"/>
  <c r="AA3" i="31"/>
  <c r="Z37" i="19"/>
  <c r="Y37" i="19"/>
  <c r="X37" i="19"/>
  <c r="W37" i="19"/>
  <c r="V37" i="19"/>
  <c r="U37" i="19"/>
  <c r="T37" i="19"/>
  <c r="S37" i="19"/>
  <c r="R37" i="19"/>
  <c r="Q37" i="19"/>
  <c r="P37" i="19"/>
  <c r="O37" i="19"/>
  <c r="N37" i="19"/>
  <c r="M37" i="19"/>
  <c r="L37" i="19"/>
  <c r="K37" i="19"/>
  <c r="J37" i="19"/>
  <c r="I37" i="19"/>
  <c r="H37" i="19"/>
  <c r="G37" i="19"/>
  <c r="F37" i="19"/>
  <c r="E37" i="19"/>
  <c r="D37" i="19"/>
  <c r="C37" i="19"/>
  <c r="Z35" i="19" l="1"/>
  <c r="Y35" i="19"/>
  <c r="X35" i="19"/>
  <c r="W35" i="19"/>
  <c r="V35" i="19"/>
  <c r="U35" i="19"/>
  <c r="T35" i="19"/>
  <c r="S35" i="19"/>
  <c r="R35" i="19"/>
  <c r="Q35" i="19"/>
  <c r="P35" i="19"/>
  <c r="O35" i="19"/>
  <c r="N35" i="19"/>
  <c r="M35" i="19"/>
  <c r="L35" i="19"/>
  <c r="K35" i="19"/>
  <c r="J35" i="19"/>
  <c r="I35" i="19"/>
  <c r="H35" i="19"/>
  <c r="G35" i="19"/>
  <c r="F35" i="19"/>
  <c r="E35" i="19"/>
  <c r="D35" i="19"/>
  <c r="C35" i="19"/>
  <c r="AA35" i="19" l="1"/>
</calcChain>
</file>

<file path=xl/comments1.xml><?xml version="1.0" encoding="utf-8"?>
<comments xmlns="http://schemas.openxmlformats.org/spreadsheetml/2006/main">
  <authors>
    <author>AHuong</author>
  </authors>
  <commentList>
    <comment ref="C1" authorId="0" shapeId="0">
      <text>
        <r>
          <rPr>
            <b/>
            <sz val="14"/>
            <color indexed="81"/>
            <rFont val="Tahoma"/>
            <family val="2"/>
          </rPr>
          <t xml:space="preserve">sheet này dùng để tham chiếu - đừng xóa </t>
        </r>
      </text>
    </comment>
  </commentList>
</comments>
</file>

<file path=xl/sharedStrings.xml><?xml version="1.0" encoding="utf-8"?>
<sst xmlns="http://schemas.openxmlformats.org/spreadsheetml/2006/main" count="1200" uniqueCount="295">
  <si>
    <t>11A1</t>
  </si>
  <si>
    <t>T5</t>
  </si>
  <si>
    <t>A3</t>
  </si>
  <si>
    <t>T9</t>
  </si>
  <si>
    <t>T10</t>
  </si>
  <si>
    <t>S2</t>
  </si>
  <si>
    <t>H2</t>
  </si>
  <si>
    <t>V7</t>
  </si>
  <si>
    <t>L1</t>
  </si>
  <si>
    <t>H1</t>
  </si>
  <si>
    <t>V4</t>
  </si>
  <si>
    <t>L2</t>
  </si>
  <si>
    <t>A4</t>
  </si>
  <si>
    <t>V5</t>
  </si>
  <si>
    <t>CD2</t>
  </si>
  <si>
    <t>V6</t>
  </si>
  <si>
    <t>CD1</t>
  </si>
  <si>
    <t>T7</t>
  </si>
  <si>
    <t>SV1</t>
  </si>
  <si>
    <t>V3</t>
  </si>
  <si>
    <t>L3</t>
  </si>
  <si>
    <t>A6</t>
  </si>
  <si>
    <t>H3</t>
  </si>
  <si>
    <t>T4</t>
  </si>
  <si>
    <t>12A1</t>
  </si>
  <si>
    <t>10A1</t>
  </si>
  <si>
    <t>T2</t>
  </si>
  <si>
    <t>V2</t>
  </si>
  <si>
    <t>T1</t>
  </si>
  <si>
    <t>L5</t>
  </si>
  <si>
    <t>V1</t>
  </si>
  <si>
    <t>A1</t>
  </si>
  <si>
    <t>SV2</t>
  </si>
  <si>
    <t>S1</t>
  </si>
  <si>
    <t>L4</t>
  </si>
  <si>
    <t>A5</t>
  </si>
  <si>
    <t>T8</t>
  </si>
  <si>
    <t>T3</t>
  </si>
  <si>
    <t>T6</t>
  </si>
  <si>
    <t>GV</t>
  </si>
  <si>
    <t>A2</t>
  </si>
  <si>
    <t>T11</t>
  </si>
  <si>
    <t>SV3</t>
  </si>
  <si>
    <t>TH1</t>
  </si>
  <si>
    <t>TH2</t>
  </si>
  <si>
    <t>TH3</t>
  </si>
  <si>
    <t>S3</t>
  </si>
  <si>
    <t>A7</t>
  </si>
  <si>
    <t>A8</t>
  </si>
  <si>
    <t>H4</t>
  </si>
  <si>
    <t>H5</t>
  </si>
  <si>
    <t>Tên GV</t>
  </si>
  <si>
    <t>Ký hiệu</t>
  </si>
  <si>
    <t>Văn Phú</t>
  </si>
  <si>
    <t>Hoàng Hải</t>
  </si>
  <si>
    <t>Văn Trung</t>
  </si>
  <si>
    <t>Văn Quý</t>
  </si>
  <si>
    <t>Nhật Quang</t>
  </si>
  <si>
    <t>Cao.T.Tứ Hải</t>
  </si>
  <si>
    <t>Bằng Phong</t>
  </si>
  <si>
    <t>Văn Hai</t>
  </si>
  <si>
    <t>CN1</t>
  </si>
  <si>
    <t>Thục Đoan</t>
  </si>
  <si>
    <t>CN2</t>
  </si>
  <si>
    <t>Lê Lễ</t>
  </si>
  <si>
    <t>CN3</t>
  </si>
  <si>
    <t>Thọ Nhân</t>
  </si>
  <si>
    <t>Thị Oanh</t>
  </si>
  <si>
    <t>Ngọc Hiệp</t>
  </si>
  <si>
    <t>Thúy Anh</t>
  </si>
  <si>
    <t>T12</t>
  </si>
  <si>
    <t>Lan Anh</t>
  </si>
  <si>
    <t>T13</t>
  </si>
  <si>
    <t>Hoàng Minh</t>
  </si>
  <si>
    <t>Ngọc Cường</t>
  </si>
  <si>
    <t>Bích Lê</t>
  </si>
  <si>
    <t>Hạ Đoan</t>
  </si>
  <si>
    <t>Thái Chi</t>
  </si>
  <si>
    <t>Thị Sang</t>
  </si>
  <si>
    <t>Thùy Trang</t>
  </si>
  <si>
    <t>Thanh Hiền</t>
  </si>
  <si>
    <t>Cẩm Vân</t>
  </si>
  <si>
    <t>Thái Thuỷ</t>
  </si>
  <si>
    <t>Long Trọng</t>
  </si>
  <si>
    <t>Ngọc Hạnh</t>
  </si>
  <si>
    <t>Thành Công</t>
  </si>
  <si>
    <t>Gia Lăng</t>
  </si>
  <si>
    <t>Diệu Trang</t>
  </si>
  <si>
    <t>H6</t>
  </si>
  <si>
    <t>Bùi T Thanh</t>
  </si>
  <si>
    <t>Đức An</t>
  </si>
  <si>
    <t>Hoài Thanh</t>
  </si>
  <si>
    <t>Trần Ngọc Sơn</t>
  </si>
  <si>
    <t>Đ1</t>
  </si>
  <si>
    <t>Ngọc Trang</t>
  </si>
  <si>
    <t>Đ2</t>
  </si>
  <si>
    <t>Công Lương</t>
  </si>
  <si>
    <t>Quỳnh Như</t>
  </si>
  <si>
    <t>Ngọc Hường</t>
  </si>
  <si>
    <t>Ánh Linh</t>
  </si>
  <si>
    <t>Văn Thắng</t>
  </si>
  <si>
    <t>TD1</t>
  </si>
  <si>
    <t>Gia Hưng</t>
  </si>
  <si>
    <t>TD2</t>
  </si>
  <si>
    <t>Duy Kiên</t>
  </si>
  <si>
    <t>TD3</t>
  </si>
  <si>
    <t>Trần Thị Yến</t>
  </si>
  <si>
    <t>Duy Khoa</t>
  </si>
  <si>
    <t>TD4</t>
  </si>
  <si>
    <t>Đăng Khoa</t>
  </si>
  <si>
    <t>TD5</t>
  </si>
  <si>
    <t>Tiết</t>
  </si>
  <si>
    <t>11L</t>
  </si>
  <si>
    <t>11H</t>
  </si>
  <si>
    <t>11TA</t>
  </si>
  <si>
    <t>11V</t>
  </si>
  <si>
    <t>12L</t>
  </si>
  <si>
    <t>12H</t>
  </si>
  <si>
    <t>12V</t>
  </si>
  <si>
    <t>Thứ Hai</t>
  </si>
  <si>
    <t>Thứ Ba</t>
  </si>
  <si>
    <t>Thứ Tư</t>
  </si>
  <si>
    <t>Thứ Năm</t>
  </si>
  <si>
    <t>Thứ Bảy</t>
  </si>
  <si>
    <t>10H</t>
  </si>
  <si>
    <t>10TA</t>
  </si>
  <si>
    <t>10V</t>
  </si>
  <si>
    <t>Mai Duy</t>
  </si>
  <si>
    <t>H7</t>
  </si>
  <si>
    <t>Huyền Trâm</t>
  </si>
  <si>
    <t>Thị Nhung</t>
  </si>
  <si>
    <t>Đ3</t>
  </si>
  <si>
    <t>Thứ SÁU</t>
  </si>
  <si>
    <t>10T</t>
  </si>
  <si>
    <t>12TA</t>
  </si>
  <si>
    <t>12T</t>
  </si>
  <si>
    <t>Đ Thạch</t>
  </si>
  <si>
    <t>Văn Khôi</t>
  </si>
  <si>
    <t>Phạm Thị Ngọc</t>
  </si>
  <si>
    <t>Đức Dũng</t>
  </si>
  <si>
    <t>Bích Hương</t>
  </si>
  <si>
    <t>Kim Huyền</t>
  </si>
  <si>
    <t>Ngọc An</t>
  </si>
  <si>
    <t>Đức Vũ</t>
  </si>
  <si>
    <t>Phương Thảo</t>
  </si>
  <si>
    <t>11T</t>
  </si>
  <si>
    <t>Vũ Hùng</t>
  </si>
  <si>
    <t>SV4</t>
  </si>
  <si>
    <t>10Lý</t>
  </si>
  <si>
    <t>12Tin</t>
  </si>
  <si>
    <t>11Tin</t>
  </si>
  <si>
    <t>10Tin</t>
  </si>
  <si>
    <t>Thị Nga</t>
  </si>
  <si>
    <t>SV5</t>
  </si>
  <si>
    <t>CHÀO CỜ</t>
  </si>
  <si>
    <t>12Si</t>
  </si>
  <si>
    <t>11Si</t>
  </si>
  <si>
    <t>TD6</t>
  </si>
  <si>
    <t>STT</t>
  </si>
  <si>
    <t>Môn</t>
  </si>
  <si>
    <t>Họ và Tên GV</t>
  </si>
  <si>
    <t>GVCN</t>
  </si>
  <si>
    <t>Ghi chú</t>
  </si>
  <si>
    <t>Toán</t>
  </si>
  <si>
    <t>Phạm Văn Phú</t>
  </si>
  <si>
    <t>Anh</t>
  </si>
  <si>
    <t>Phạm Nguyễn Hoàng Minh</t>
  </si>
  <si>
    <t>Nguyễn Nhật Bích Lê</t>
  </si>
  <si>
    <t>Trần Văn Trung</t>
  </si>
  <si>
    <t>Huỳnh Thục Hạ Đoan</t>
  </si>
  <si>
    <t>TPCM</t>
  </si>
  <si>
    <t>Trần Nhật Quang</t>
  </si>
  <si>
    <t>Báo Nguyễn Thái Chi</t>
  </si>
  <si>
    <t>Cao Trần Tứ Hải</t>
  </si>
  <si>
    <t>Nguyễn Ngọc An</t>
  </si>
  <si>
    <t>Nguyễn Bằng Phong</t>
  </si>
  <si>
    <t>TTCM</t>
  </si>
  <si>
    <t>Đoàn Thị Thục Đoan</t>
  </si>
  <si>
    <t>Lương T Thanh Hiền</t>
  </si>
  <si>
    <t>Nguyễn Đức Vũ</t>
  </si>
  <si>
    <t>Lê Thọ Nhân</t>
  </si>
  <si>
    <t>Đặng Vũ Phương Thảo</t>
  </si>
  <si>
    <t>Trương Thị Oanh</t>
  </si>
  <si>
    <t>Nguyễn Ngọc Hiệp</t>
  </si>
  <si>
    <t>Phạm Thị Thúy Anh</t>
  </si>
  <si>
    <t>Văn</t>
  </si>
  <si>
    <t>Lưu Công Lương</t>
  </si>
  <si>
    <t>Nguyễn T. Lan Anh</t>
  </si>
  <si>
    <t>Đặng Quang Sơn</t>
  </si>
  <si>
    <t>Nguyễn Đức Dũng</t>
  </si>
  <si>
    <t xml:space="preserve">Tin </t>
  </si>
  <si>
    <t>Phạm T Hoài Thanh</t>
  </si>
  <si>
    <t>Lê T Ánh Linh</t>
  </si>
  <si>
    <t>Trần Phạm Mai Duy</t>
  </si>
  <si>
    <t>Từ Ngọc Huyền Trâm</t>
  </si>
  <si>
    <t>Vũ Bá Hùng</t>
  </si>
  <si>
    <t>Nguyễn Đức Thạch</t>
  </si>
  <si>
    <t>Lý</t>
  </si>
  <si>
    <t>Hồ Ngọc Cường</t>
  </si>
  <si>
    <t>Sử</t>
  </si>
  <si>
    <t>Nguyễn Ngọc Gia Lăng</t>
  </si>
  <si>
    <t>Nguyễn Thị Sang</t>
  </si>
  <si>
    <t>Võ Đức An</t>
  </si>
  <si>
    <t>Phạm T Thùy Trang</t>
  </si>
  <si>
    <t xml:space="preserve">Địa </t>
  </si>
  <si>
    <t>Nguyễn Thụy Ngọc Trang</t>
  </si>
  <si>
    <t>Bá Văn Khôi</t>
  </si>
  <si>
    <t>Phạm Thị Nhung</t>
  </si>
  <si>
    <t xml:space="preserve">Hóa </t>
  </si>
  <si>
    <t>Thanh T Cẩm Vân</t>
  </si>
  <si>
    <t>CD</t>
  </si>
  <si>
    <t>Bùi Thụy Quỳnh Như</t>
  </si>
  <si>
    <t>Võ T Thái Thuỷ</t>
  </si>
  <si>
    <t>Nguyễn Ngọc Hường</t>
  </si>
  <si>
    <t>Vân Long Trọng</t>
  </si>
  <si>
    <t>C.N</t>
  </si>
  <si>
    <t>Lưu Văn Hai</t>
  </si>
  <si>
    <t>Mai T Ngọc Hạnh</t>
  </si>
  <si>
    <t>Trần Thị Kim Huyền</t>
  </si>
  <si>
    <t>Dương Thành Công</t>
  </si>
  <si>
    <t>Trần Thị Nga</t>
  </si>
  <si>
    <t>Đinh T Diệu Trang</t>
  </si>
  <si>
    <t>TD-QP</t>
  </si>
  <si>
    <t>Lê Văn Thắng</t>
  </si>
  <si>
    <t>Phan Gia Hưng</t>
  </si>
  <si>
    <t>Phạm Duy Kiên</t>
  </si>
  <si>
    <t xml:space="preserve">Sinh </t>
  </si>
  <si>
    <t>Nguyễn T Hoàng Hải</t>
  </si>
  <si>
    <t>Ngô Duy Khoa</t>
  </si>
  <si>
    <t>Võ Văn Quý</t>
  </si>
  <si>
    <t>Nguyễn Đăng Khoa</t>
  </si>
  <si>
    <t>Phan Thị Bích Hương</t>
  </si>
  <si>
    <t>Dương T Thanh Hiền</t>
  </si>
  <si>
    <t>Nguyễn Xuân Giới</t>
  </si>
  <si>
    <t>Quang Sơn</t>
  </si>
  <si>
    <t>Xuân Giới</t>
  </si>
  <si>
    <t>DTThanh Hiền</t>
  </si>
  <si>
    <t>QP2</t>
  </si>
  <si>
    <t>QP1</t>
  </si>
  <si>
    <t>QP3</t>
  </si>
  <si>
    <t>QP4</t>
  </si>
  <si>
    <t>QP5</t>
  </si>
  <si>
    <t xml:space="preserve">THỜI KHÓA BIỂU HỌC KỲ II - BUỔI CHIỀU </t>
  </si>
  <si>
    <t>Thứ</t>
  </si>
  <si>
    <r>
      <t>Thứ</t>
    </r>
    <r>
      <rPr>
        <b/>
        <sz val="11"/>
        <rFont val="Times New Roman"/>
        <family val="1"/>
      </rPr>
      <t xml:space="preserve"> Hai</t>
    </r>
  </si>
  <si>
    <r>
      <t xml:space="preserve">Thứ </t>
    </r>
    <r>
      <rPr>
        <b/>
        <sz val="11"/>
        <rFont val="Times New Roman"/>
        <family val="1"/>
      </rPr>
      <t>Ba</t>
    </r>
  </si>
  <si>
    <r>
      <t xml:space="preserve">Thứ </t>
    </r>
    <r>
      <rPr>
        <b/>
        <sz val="11"/>
        <rFont val="Times New Roman"/>
        <family val="1"/>
      </rPr>
      <t>Tư</t>
    </r>
  </si>
  <si>
    <r>
      <t xml:space="preserve">Thứ </t>
    </r>
    <r>
      <rPr>
        <b/>
        <sz val="11"/>
        <rFont val="Times New Roman"/>
        <family val="1"/>
      </rPr>
      <t>Năm</t>
    </r>
  </si>
  <si>
    <r>
      <t xml:space="preserve">Thứ </t>
    </r>
    <r>
      <rPr>
        <b/>
        <sz val="11"/>
        <rFont val="Times New Roman"/>
        <family val="1"/>
      </rPr>
      <t>Sáu</t>
    </r>
  </si>
  <si>
    <r>
      <t xml:space="preserve">Thứ </t>
    </r>
    <r>
      <rPr>
        <b/>
        <sz val="11"/>
        <rFont val="Times New Roman"/>
        <family val="1"/>
      </rPr>
      <t>Bảy</t>
    </r>
  </si>
  <si>
    <t>12 V</t>
  </si>
  <si>
    <t>11 H</t>
  </si>
  <si>
    <t>10Si</t>
  </si>
  <si>
    <t>QP6</t>
  </si>
  <si>
    <t>KÝ HIỆU GIÁO VIÊN</t>
  </si>
  <si>
    <t>Trần Thái Bình Nguyên</t>
  </si>
  <si>
    <t>GIÁO VIÊN - NĂM HỌC 2020-2021</t>
  </si>
  <si>
    <t>Nguyễn T Diễm Trang</t>
  </si>
  <si>
    <t>Diễm Trang</t>
  </si>
  <si>
    <t>Bình Nguyên</t>
  </si>
  <si>
    <t>THỜI KHÓA BIỂU HỌC KỲ I - NĂM HỌC 2020-2021</t>
  </si>
  <si>
    <t>Phan Thị Thùy Trinh</t>
  </si>
  <si>
    <t>Thùy Trinh</t>
  </si>
  <si>
    <t>Sum</t>
  </si>
  <si>
    <t>10L-T</t>
  </si>
  <si>
    <t>10H-S</t>
  </si>
  <si>
    <t>11H-S</t>
  </si>
  <si>
    <t>11L-T</t>
  </si>
  <si>
    <t>12L-T</t>
  </si>
  <si>
    <t>12H-S</t>
  </si>
  <si>
    <t>TC-anh1</t>
  </si>
  <si>
    <t>TC-anh2</t>
  </si>
  <si>
    <t>TC-ly1</t>
  </si>
  <si>
    <t>TC-ly2</t>
  </si>
  <si>
    <t>TC-sinh</t>
  </si>
  <si>
    <t>TC-van</t>
  </si>
  <si>
    <t>TC-hoa1</t>
  </si>
  <si>
    <t>TC-hoa2</t>
  </si>
  <si>
    <t>TC-su</t>
  </si>
  <si>
    <t>TC-anh3</t>
  </si>
  <si>
    <t>TC-ly3</t>
  </si>
  <si>
    <t>Lưu ý:</t>
  </si>
  <si>
    <t xml:space="preserve">Các tiết TC (tự chọn) hs học riêng theo danh sách đã đăng kí niêm yết tại bảng tin. GV được phân công dạy TC nhận DSHS tại cô Trọng. </t>
  </si>
  <si>
    <t>Các tiết dạy B Chiều:</t>
  </si>
  <si>
    <t>Xem TKB chiều</t>
  </si>
  <si>
    <t>Họ tên \ Lớp</t>
  </si>
  <si>
    <t>KHỐI 12</t>
  </si>
  <si>
    <t>KHỐI 10</t>
  </si>
  <si>
    <t>KHỐI 11</t>
  </si>
  <si>
    <t>Hóa</t>
  </si>
  <si>
    <t>Sinh</t>
  </si>
  <si>
    <t>GV phụ trách lớp tự chọn dạy học tại phòng được phân công ở trong TKB</t>
  </si>
  <si>
    <t>Học chiều, ghép với TD-QP</t>
  </si>
  <si>
    <t>Áp dụng  từ tuần 19,  (từ ngày 11/01/2021)</t>
  </si>
  <si>
    <t>BUỔI SÁNG - (Áp dụng từ tuần 27 - ngày 08/03/2021)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</si>
</sst>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0"/>
      <name val="VNI-Helve"/>
    </font>
    <font>
      <sz val="10"/>
      <name val="VNI-Helve"/>
    </font>
    <font>
      <sz val="8"/>
      <name val="VNI-Helve"/>
    </font>
    <font>
      <b/>
      <sz val="12"/>
      <name val="Times New Roman"/>
      <family val="1"/>
    </font>
    <font>
      <sz val="10"/>
      <name val="Times New Roman"/>
      <family val="1"/>
    </font>
    <font>
      <b/>
      <sz val="8"/>
      <color indexed="12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14"/>
      <color indexed="81"/>
      <name val="Tahoma"/>
      <family val="2"/>
    </font>
    <font>
      <sz val="10"/>
      <color indexed="10"/>
      <name val="Times New Roman"/>
      <family val="1"/>
    </font>
    <font>
      <b/>
      <sz val="8"/>
      <color indexed="10"/>
      <name val="Times New Roman"/>
      <family val="1"/>
    </font>
    <font>
      <b/>
      <sz val="14"/>
      <color indexed="8"/>
      <name val="Times New Roman"/>
      <family val="1"/>
    </font>
    <font>
      <sz val="14"/>
      <name val="Times New Roman"/>
      <family val="1"/>
    </font>
    <font>
      <b/>
      <sz val="16"/>
      <name val="Times New Roman"/>
      <family val="1"/>
    </font>
    <font>
      <b/>
      <sz val="9"/>
      <color indexed="10"/>
      <name val="Times New Roman"/>
      <family val="1"/>
    </font>
    <font>
      <b/>
      <sz val="8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sz val="10"/>
      <color indexed="10"/>
      <name val="Times New Roman"/>
      <family val="1"/>
    </font>
    <font>
      <b/>
      <i/>
      <sz val="1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04">
    <xf numFmtId="0" fontId="0" fillId="0" borderId="0" xfId="0"/>
    <xf numFmtId="0" fontId="4" fillId="0" borderId="0" xfId="0" applyFont="1" applyAlignment="1">
      <alignment horizontal="center"/>
    </xf>
    <xf numFmtId="0" fontId="4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4" fillId="0" borderId="1" xfId="0" applyFont="1" applyFill="1" applyBorder="1"/>
    <xf numFmtId="0" fontId="7" fillId="0" borderId="1" xfId="0" applyFont="1" applyBorder="1" applyAlignment="1">
      <alignment horizontal="center"/>
    </xf>
    <xf numFmtId="0" fontId="4" fillId="3" borderId="1" xfId="0" applyFont="1" applyFill="1" applyBorder="1"/>
    <xf numFmtId="0" fontId="7" fillId="3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13" fillId="0" borderId="1" xfId="0" applyFont="1" applyFill="1" applyBorder="1"/>
    <xf numFmtId="0" fontId="13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4" fillId="0" borderId="0" xfId="0" applyFont="1"/>
    <xf numFmtId="0" fontId="4" fillId="0" borderId="0" xfId="1" applyFont="1"/>
    <xf numFmtId="0" fontId="14" fillId="4" borderId="6" xfId="0" applyNumberFormat="1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/>
    </xf>
    <xf numFmtId="4" fontId="8" fillId="5" borderId="1" xfId="0" applyNumberFormat="1" applyFont="1" applyFill="1" applyBorder="1" applyAlignment="1" applyProtection="1">
      <alignment horizontal="center" vertical="center" wrapText="1"/>
      <protection hidden="1"/>
    </xf>
    <xf numFmtId="4" fontId="8" fillId="5" borderId="20" xfId="0" applyNumberFormat="1" applyFont="1" applyFill="1" applyBorder="1" applyAlignment="1" applyProtection="1">
      <alignment horizontal="center" vertical="center" wrapText="1"/>
      <protection hidden="1"/>
    </xf>
    <xf numFmtId="4" fontId="8" fillId="5" borderId="7" xfId="0" applyNumberFormat="1" applyFont="1" applyFill="1" applyBorder="1" applyAlignment="1" applyProtection="1">
      <alignment horizontal="center" vertical="center" wrapText="1"/>
      <protection hidden="1"/>
    </xf>
    <xf numFmtId="4" fontId="8" fillId="5" borderId="23" xfId="0" applyNumberFormat="1" applyFont="1" applyFill="1" applyBorder="1" applyAlignment="1" applyProtection="1">
      <alignment horizontal="center" vertical="center" wrapText="1"/>
      <protection hidden="1"/>
    </xf>
    <xf numFmtId="4" fontId="8" fillId="5" borderId="3" xfId="0" applyNumberFormat="1" applyFont="1" applyFill="1" applyBorder="1" applyAlignment="1" applyProtection="1">
      <alignment horizontal="center" vertical="center" wrapText="1"/>
      <protection hidden="1"/>
    </xf>
    <xf numFmtId="4" fontId="8" fillId="5" borderId="21" xfId="0" applyNumberFormat="1" applyFont="1" applyFill="1" applyBorder="1" applyAlignment="1" applyProtection="1">
      <alignment horizontal="center" vertical="center" wrapText="1"/>
      <protection hidden="1"/>
    </xf>
    <xf numFmtId="4" fontId="8" fillId="5" borderId="10" xfId="0" applyNumberFormat="1" applyFont="1" applyFill="1" applyBorder="1" applyAlignment="1" applyProtection="1">
      <alignment horizontal="center" vertical="center" wrapText="1"/>
      <protection hidden="1"/>
    </xf>
    <xf numFmtId="4" fontId="8" fillId="5" borderId="11" xfId="0" applyNumberFormat="1" applyFont="1" applyFill="1" applyBorder="1" applyAlignment="1" applyProtection="1">
      <alignment horizontal="center" vertical="center" wrapText="1"/>
      <protection hidden="1"/>
    </xf>
    <xf numFmtId="4" fontId="8" fillId="5" borderId="12" xfId="0" applyNumberFormat="1" applyFont="1" applyFill="1" applyBorder="1" applyAlignment="1" applyProtection="1">
      <alignment horizontal="center" vertical="center" wrapText="1"/>
      <protection hidden="1"/>
    </xf>
    <xf numFmtId="4" fontId="8" fillId="5" borderId="13" xfId="0" applyNumberFormat="1" applyFont="1" applyFill="1" applyBorder="1" applyAlignment="1" applyProtection="1">
      <alignment horizontal="center" vertical="center" wrapText="1"/>
      <protection hidden="1"/>
    </xf>
    <xf numFmtId="4" fontId="8" fillId="5" borderId="8" xfId="0" applyNumberFormat="1" applyFont="1" applyFill="1" applyBorder="1" applyAlignment="1" applyProtection="1">
      <alignment horizontal="center" vertical="center" wrapText="1"/>
      <protection hidden="1"/>
    </xf>
    <xf numFmtId="4" fontId="8" fillId="5" borderId="9" xfId="0" applyNumberFormat="1" applyFont="1" applyFill="1" applyBorder="1" applyAlignment="1" applyProtection="1">
      <alignment horizontal="center" vertical="center" wrapText="1"/>
      <protection hidden="1"/>
    </xf>
    <xf numFmtId="0" fontId="18" fillId="4" borderId="6" xfId="0" applyFont="1" applyFill="1" applyBorder="1" applyAlignment="1">
      <alignment horizontal="center" vertical="center" wrapText="1"/>
    </xf>
    <xf numFmtId="0" fontId="18" fillId="4" borderId="27" xfId="0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0" fontId="4" fillId="0" borderId="15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12" xfId="1" applyFont="1" applyFill="1" applyBorder="1" applyAlignment="1">
      <alignment horizontal="center" vertical="center"/>
    </xf>
    <xf numFmtId="0" fontId="4" fillId="0" borderId="13" xfId="1" applyFont="1" applyFill="1" applyBorder="1" applyAlignment="1">
      <alignment horizontal="center" vertical="center"/>
    </xf>
    <xf numFmtId="0" fontId="4" fillId="0" borderId="9" xfId="0" applyFont="1" applyFill="1" applyBorder="1"/>
    <xf numFmtId="0" fontId="4" fillId="0" borderId="11" xfId="0" applyFont="1" applyFill="1" applyBorder="1"/>
    <xf numFmtId="0" fontId="4" fillId="0" borderId="13" xfId="0" applyFont="1" applyFill="1" applyBorder="1"/>
    <xf numFmtId="0" fontId="10" fillId="0" borderId="7" xfId="1" applyFont="1" applyFill="1" applyBorder="1" applyAlignment="1">
      <alignment horizontal="center" vertical="center"/>
    </xf>
    <xf numFmtId="0" fontId="10" fillId="0" borderId="11" xfId="1" applyFont="1" applyFill="1" applyBorder="1" applyAlignment="1">
      <alignment horizontal="center" vertical="center"/>
    </xf>
    <xf numFmtId="0" fontId="10" fillId="0" borderId="13" xfId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16" fillId="0" borderId="31" xfId="0" applyFont="1" applyFill="1" applyBorder="1" applyAlignment="1">
      <alignment horizontal="center" vertical="center" textRotation="90"/>
    </xf>
    <xf numFmtId="4" fontId="8" fillId="6" borderId="1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0" applyFont="1" applyFill="1" applyBorder="1"/>
    <xf numFmtId="0" fontId="4" fillId="0" borderId="8" xfId="0" applyFont="1" applyFill="1" applyBorder="1" applyAlignment="1">
      <alignment horizontal="center"/>
    </xf>
    <xf numFmtId="0" fontId="4" fillId="0" borderId="3" xfId="0" applyFont="1" applyFill="1" applyBorder="1"/>
    <xf numFmtId="0" fontId="4" fillId="0" borderId="3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13" fillId="0" borderId="1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7" xfId="0" applyFont="1" applyFill="1" applyBorder="1"/>
    <xf numFmtId="0" fontId="4" fillId="0" borderId="7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15" xfId="0" applyFont="1" applyFill="1" applyBorder="1"/>
    <xf numFmtId="0" fontId="4" fillId="0" borderId="15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/>
    <xf numFmtId="0" fontId="4" fillId="0" borderId="5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1" xfId="0" applyFont="1" applyFill="1" applyBorder="1" applyAlignment="1">
      <alignment horizontal="left"/>
    </xf>
    <xf numFmtId="0" fontId="16" fillId="0" borderId="18" xfId="0" applyFont="1" applyFill="1" applyBorder="1" applyAlignment="1">
      <alignment vertical="center" textRotation="90"/>
    </xf>
    <xf numFmtId="0" fontId="4" fillId="0" borderId="7" xfId="0" applyFont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0" fontId="13" fillId="0" borderId="13" xfId="0" applyFont="1" applyFill="1" applyBorder="1" applyAlignment="1">
      <alignment horizontal="center"/>
    </xf>
    <xf numFmtId="0" fontId="13" fillId="0" borderId="20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shrinkToFit="1"/>
    </xf>
    <xf numFmtId="4" fontId="8" fillId="5" borderId="3" xfId="0" applyNumberFormat="1" applyFont="1" applyFill="1" applyBorder="1" applyAlignment="1" applyProtection="1">
      <alignment horizontal="center" vertical="center" wrapText="1"/>
      <protection hidden="1"/>
    </xf>
    <xf numFmtId="4" fontId="8" fillId="5" borderId="1" xfId="0" applyNumberFormat="1" applyFont="1" applyFill="1" applyBorder="1" applyAlignment="1" applyProtection="1">
      <alignment horizontal="center" vertical="center" wrapText="1"/>
      <protection hidden="1"/>
    </xf>
    <xf numFmtId="4" fontId="8" fillId="5" borderId="7" xfId="0" applyNumberFormat="1" applyFont="1" applyFill="1" applyBorder="1" applyAlignment="1" applyProtection="1">
      <alignment horizontal="center" vertical="center" wrapText="1"/>
      <protection hidden="1"/>
    </xf>
    <xf numFmtId="4" fontId="8" fillId="5" borderId="7" xfId="0" applyNumberFormat="1" applyFont="1" applyFill="1" applyBorder="1" applyAlignment="1" applyProtection="1">
      <alignment vertical="center" wrapText="1"/>
      <protection hidden="1"/>
    </xf>
    <xf numFmtId="0" fontId="8" fillId="0" borderId="0" xfId="0" applyFont="1" applyBorder="1" applyAlignment="1">
      <alignment horizontal="center" vertical="center"/>
    </xf>
    <xf numFmtId="0" fontId="4" fillId="7" borderId="1" xfId="0" applyFont="1" applyFill="1" applyBorder="1" applyAlignment="1">
      <alignment horizontal="center"/>
    </xf>
    <xf numFmtId="4" fontId="9" fillId="7" borderId="8" xfId="0" applyNumberFormat="1" applyFont="1" applyFill="1" applyBorder="1" applyAlignment="1" applyProtection="1">
      <alignment horizontal="center" vertical="center" wrapText="1"/>
      <protection hidden="1"/>
    </xf>
    <xf numFmtId="4" fontId="9" fillId="7" borderId="3" xfId="0" applyNumberFormat="1" applyFont="1" applyFill="1" applyBorder="1" applyAlignment="1" applyProtection="1">
      <alignment horizontal="center" vertical="center" wrapText="1"/>
      <protection hidden="1"/>
    </xf>
    <xf numFmtId="4" fontId="9" fillId="7" borderId="9" xfId="0" applyNumberFormat="1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Alignment="1">
      <alignment vertical="center"/>
    </xf>
    <xf numFmtId="4" fontId="8" fillId="9" borderId="13" xfId="0" applyNumberFormat="1" applyFont="1" applyFill="1" applyBorder="1" applyAlignment="1" applyProtection="1">
      <alignment horizontal="center" vertical="center" wrapText="1"/>
      <protection hidden="1"/>
    </xf>
    <xf numFmtId="4" fontId="8" fillId="0" borderId="10" xfId="0" applyNumberFormat="1" applyFont="1" applyFill="1" applyBorder="1" applyAlignment="1" applyProtection="1">
      <alignment horizontal="center" vertical="center" wrapText="1"/>
      <protection hidden="1"/>
    </xf>
    <xf numFmtId="4" fontId="8" fillId="7" borderId="12" xfId="0" applyNumberFormat="1" applyFont="1" applyFill="1" applyBorder="1" applyAlignment="1" applyProtection="1">
      <alignment horizontal="center" vertical="center" wrapText="1"/>
      <protection hidden="1"/>
    </xf>
    <xf numFmtId="4" fontId="8" fillId="7" borderId="7" xfId="0" applyNumberFormat="1" applyFont="1" applyFill="1" applyBorder="1" applyAlignment="1" applyProtection="1">
      <alignment horizontal="center" vertical="center" wrapText="1"/>
      <protection hidden="1"/>
    </xf>
    <xf numFmtId="4" fontId="8" fillId="0" borderId="11" xfId="0" applyNumberFormat="1" applyFont="1" applyFill="1" applyBorder="1" applyAlignment="1" applyProtection="1">
      <alignment horizontal="center" vertical="center" wrapText="1"/>
      <protection hidden="1"/>
    </xf>
    <xf numFmtId="0" fontId="9" fillId="0" borderId="1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4" fillId="9" borderId="9" xfId="0" applyFont="1" applyFill="1" applyBorder="1"/>
    <xf numFmtId="0" fontId="4" fillId="9" borderId="11" xfId="0" applyFont="1" applyFill="1" applyBorder="1"/>
    <xf numFmtId="0" fontId="4" fillId="9" borderId="13" xfId="0" applyFont="1" applyFill="1" applyBorder="1"/>
    <xf numFmtId="0" fontId="4" fillId="9" borderId="11" xfId="0" applyFont="1" applyFill="1" applyBorder="1" applyAlignment="1">
      <alignment horizontal="left"/>
    </xf>
    <xf numFmtId="0" fontId="4" fillId="8" borderId="0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38" xfId="0" applyFont="1" applyFill="1" applyBorder="1" applyAlignment="1" applyProtection="1">
      <alignment horizontal="center" vertical="center"/>
      <protection locked="0"/>
    </xf>
    <xf numFmtId="0" fontId="21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1" fillId="4" borderId="27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 applyProtection="1">
      <alignment horizontal="center"/>
      <protection locked="0"/>
    </xf>
    <xf numFmtId="0" fontId="4" fillId="0" borderId="10" xfId="0" applyFont="1" applyFill="1" applyBorder="1" applyAlignment="1" applyProtection="1">
      <alignment horizontal="center"/>
      <protection locked="0"/>
    </xf>
    <xf numFmtId="0" fontId="4" fillId="0" borderId="12" xfId="0" applyFont="1" applyFill="1" applyBorder="1" applyAlignment="1" applyProtection="1">
      <alignment horizontal="center"/>
      <protection locked="0"/>
    </xf>
    <xf numFmtId="0" fontId="4" fillId="9" borderId="8" xfId="0" applyFont="1" applyFill="1" applyBorder="1" applyAlignment="1" applyProtection="1">
      <alignment horizontal="center"/>
      <protection locked="0"/>
    </xf>
    <xf numFmtId="0" fontId="4" fillId="9" borderId="12" xfId="0" applyFont="1" applyFill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/>
      <protection locked="0"/>
    </xf>
    <xf numFmtId="0" fontId="4" fillId="0" borderId="12" xfId="0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4" fillId="9" borderId="10" xfId="0" applyFont="1" applyFill="1" applyBorder="1" applyAlignment="1" applyProtection="1">
      <alignment horizontal="center"/>
      <protection locked="0"/>
    </xf>
    <xf numFmtId="0" fontId="4" fillId="0" borderId="10" xfId="0" applyFont="1" applyBorder="1" applyAlignment="1" applyProtection="1">
      <alignment horizont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4" fillId="0" borderId="7" xfId="0" applyFont="1" applyBorder="1" applyAlignment="1" applyProtection="1">
      <alignment horizontal="center" vertical="center"/>
      <protection hidden="1"/>
    </xf>
    <xf numFmtId="0" fontId="4" fillId="0" borderId="6" xfId="0" applyFont="1" applyBorder="1" applyAlignment="1" applyProtection="1">
      <alignment horizontal="center" vertical="center"/>
      <protection hidden="1"/>
    </xf>
    <xf numFmtId="0" fontId="4" fillId="0" borderId="8" xfId="0" applyFont="1" applyBorder="1" applyAlignment="1" applyProtection="1">
      <alignment horizontal="center" vertical="center"/>
      <protection hidden="1"/>
    </xf>
    <xf numFmtId="0" fontId="4" fillId="0" borderId="10" xfId="0" applyFont="1" applyBorder="1" applyAlignment="1" applyProtection="1">
      <alignment horizontal="center" vertical="center"/>
      <protection hidden="1"/>
    </xf>
    <xf numFmtId="0" fontId="4" fillId="0" borderId="12" xfId="0" applyFont="1" applyBorder="1" applyAlignment="1" applyProtection="1">
      <alignment horizontal="center" vertical="center"/>
      <protection hidden="1"/>
    </xf>
    <xf numFmtId="0" fontId="4" fillId="0" borderId="26" xfId="0" applyFont="1" applyBorder="1" applyAlignment="1" applyProtection="1">
      <alignment horizontal="center" vertical="center"/>
      <protection hidden="1"/>
    </xf>
    <xf numFmtId="0" fontId="4" fillId="0" borderId="24" xfId="0" applyFont="1" applyBorder="1" applyAlignment="1" applyProtection="1">
      <alignment horizontal="center" vertical="center"/>
      <protection hidden="1"/>
    </xf>
    <xf numFmtId="0" fontId="4" fillId="0" borderId="25" xfId="0" applyFont="1" applyBorder="1" applyAlignment="1" applyProtection="1">
      <alignment horizontal="center" vertical="center"/>
      <protection hidden="1"/>
    </xf>
    <xf numFmtId="4" fontId="8" fillId="7" borderId="7" xfId="0" applyNumberFormat="1" applyFont="1" applyFill="1" applyBorder="1" applyAlignment="1" applyProtection="1">
      <alignment horizontal="center" vertical="center" wrapText="1"/>
      <protection hidden="1"/>
    </xf>
    <xf numFmtId="0" fontId="10" fillId="0" borderId="1" xfId="0" applyFont="1" applyBorder="1" applyAlignment="1">
      <alignment vertical="center"/>
    </xf>
    <xf numFmtId="0" fontId="10" fillId="9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4" fontId="8" fillId="5" borderId="1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21" xfId="1" applyFont="1" applyFill="1" applyBorder="1" applyAlignment="1">
      <alignment horizontal="center" vertical="center"/>
    </xf>
    <xf numFmtId="0" fontId="4" fillId="0" borderId="20" xfId="1" applyFont="1" applyFill="1" applyBorder="1" applyAlignment="1">
      <alignment horizontal="center" vertical="center"/>
    </xf>
    <xf numFmtId="0" fontId="4" fillId="0" borderId="24" xfId="1" applyFont="1" applyFill="1" applyBorder="1" applyAlignment="1">
      <alignment horizontal="center" vertical="center"/>
    </xf>
    <xf numFmtId="0" fontId="4" fillId="0" borderId="23" xfId="1" applyFont="1" applyFill="1" applyBorder="1" applyAlignment="1">
      <alignment horizontal="center" vertical="center"/>
    </xf>
    <xf numFmtId="0" fontId="4" fillId="0" borderId="25" xfId="1" applyFont="1" applyFill="1" applyBorder="1" applyAlignment="1">
      <alignment horizontal="center" vertical="center"/>
    </xf>
    <xf numFmtId="0" fontId="4" fillId="0" borderId="28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/>
    </xf>
    <xf numFmtId="0" fontId="4" fillId="10" borderId="0" xfId="0" applyFont="1" applyFill="1" applyAlignment="1">
      <alignment vertical="center"/>
    </xf>
    <xf numFmtId="4" fontId="8" fillId="10" borderId="12" xfId="0" applyNumberFormat="1" applyFont="1" applyFill="1" applyBorder="1" applyAlignment="1" applyProtection="1">
      <alignment horizontal="center" vertical="center" wrapText="1"/>
      <protection hidden="1"/>
    </xf>
    <xf numFmtId="4" fontId="8" fillId="10" borderId="13" xfId="0" applyNumberFormat="1" applyFont="1" applyFill="1" applyBorder="1" applyAlignment="1" applyProtection="1">
      <alignment horizontal="center" vertical="center" wrapText="1"/>
      <protection hidden="1"/>
    </xf>
    <xf numFmtId="4" fontId="8" fillId="5" borderId="1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13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10" fillId="0" borderId="10" xfId="1" applyFont="1" applyFill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18" fillId="4" borderId="42" xfId="0" applyNumberFormat="1" applyFont="1" applyFill="1" applyBorder="1" applyAlignment="1">
      <alignment horizontal="center" vertical="center" wrapText="1"/>
    </xf>
    <xf numFmtId="0" fontId="18" fillId="4" borderId="38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/>
    </xf>
    <xf numFmtId="0" fontId="10" fillId="0" borderId="7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/>
    </xf>
    <xf numFmtId="0" fontId="10" fillId="7" borderId="10" xfId="1" applyFont="1" applyFill="1" applyBorder="1" applyAlignment="1">
      <alignment horizontal="center" vertical="center"/>
    </xf>
    <xf numFmtId="0" fontId="10" fillId="7" borderId="1" xfId="1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4" fillId="0" borderId="7" xfId="1" applyFont="1" applyFill="1" applyBorder="1" applyAlignment="1">
      <alignment horizontal="center" vertical="center"/>
    </xf>
    <xf numFmtId="0" fontId="10" fillId="7" borderId="1" xfId="1" applyFont="1" applyFill="1" applyBorder="1" applyAlignment="1">
      <alignment horizontal="center" vertical="center"/>
    </xf>
    <xf numFmtId="4" fontId="8" fillId="5" borderId="1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1" applyFont="1" applyFill="1" applyBorder="1" applyAlignment="1">
      <alignment horizontal="center" vertical="center"/>
    </xf>
    <xf numFmtId="0" fontId="10" fillId="7" borderId="1" xfId="1" applyFont="1" applyFill="1" applyBorder="1" applyAlignment="1">
      <alignment horizontal="center" vertical="center"/>
    </xf>
    <xf numFmtId="0" fontId="10" fillId="7" borderId="7" xfId="1" applyFont="1" applyFill="1" applyBorder="1" applyAlignment="1">
      <alignment horizontal="center" vertical="center"/>
    </xf>
    <xf numFmtId="4" fontId="8" fillId="5" borderId="1" xfId="0" applyNumberFormat="1" applyFont="1" applyFill="1" applyBorder="1" applyAlignment="1" applyProtection="1">
      <alignment horizontal="center" vertical="center" wrapText="1"/>
      <protection hidden="1"/>
    </xf>
    <xf numFmtId="4" fontId="8" fillId="5" borderId="3" xfId="0" applyNumberFormat="1" applyFont="1" applyFill="1" applyBorder="1" applyAlignment="1" applyProtection="1">
      <alignment horizontal="center" vertical="center" wrapText="1"/>
      <protection hidden="1"/>
    </xf>
    <xf numFmtId="4" fontId="8" fillId="5" borderId="7" xfId="0" applyNumberFormat="1" applyFont="1" applyFill="1" applyBorder="1" applyAlignment="1" applyProtection="1">
      <alignment horizontal="center" vertical="center" wrapText="1"/>
      <protection hidden="1"/>
    </xf>
    <xf numFmtId="4" fontId="8" fillId="7" borderId="7" xfId="0" applyNumberFormat="1" applyFont="1" applyFill="1" applyBorder="1" applyAlignment="1" applyProtection="1">
      <alignment horizontal="center" vertical="center" wrapText="1"/>
      <protection hidden="1"/>
    </xf>
    <xf numFmtId="4" fontId="8" fillId="0" borderId="1" xfId="0" applyNumberFormat="1" applyFont="1" applyFill="1" applyBorder="1" applyAlignment="1" applyProtection="1">
      <alignment horizontal="center" vertical="center" wrapText="1"/>
      <protection hidden="1"/>
    </xf>
    <xf numFmtId="4" fontId="8" fillId="10" borderId="7" xfId="0" applyNumberFormat="1" applyFont="1" applyFill="1" applyBorder="1" applyAlignment="1" applyProtection="1">
      <alignment horizontal="center" vertical="center" wrapText="1"/>
      <protection hidden="1"/>
    </xf>
    <xf numFmtId="4" fontId="8" fillId="0" borderId="7" xfId="0" applyNumberFormat="1" applyFont="1" applyFill="1" applyBorder="1" applyAlignment="1" applyProtection="1">
      <alignment horizontal="center" vertical="center" wrapText="1"/>
      <protection hidden="1"/>
    </xf>
    <xf numFmtId="4" fontId="8" fillId="5" borderId="1" xfId="0" applyNumberFormat="1" applyFont="1" applyFill="1" applyBorder="1" applyAlignment="1" applyProtection="1">
      <alignment horizontal="center" vertical="center" wrapText="1"/>
      <protection hidden="1"/>
    </xf>
    <xf numFmtId="4" fontId="8" fillId="5" borderId="3" xfId="0" applyNumberFormat="1" applyFont="1" applyFill="1" applyBorder="1" applyAlignment="1" applyProtection="1">
      <alignment horizontal="center" vertical="center" wrapText="1"/>
      <protection hidden="1"/>
    </xf>
    <xf numFmtId="4" fontId="8" fillId="5" borderId="1" xfId="0" applyNumberFormat="1" applyFont="1" applyFill="1" applyBorder="1" applyAlignment="1" applyProtection="1">
      <alignment horizontal="center" vertical="center" wrapText="1"/>
      <protection hidden="1"/>
    </xf>
    <xf numFmtId="0" fontId="4" fillId="7" borderId="1" xfId="0" applyFont="1" applyFill="1" applyBorder="1"/>
    <xf numFmtId="4" fontId="8" fillId="5" borderId="1" xfId="0" applyNumberFormat="1" applyFont="1" applyFill="1" applyBorder="1" applyAlignment="1" applyProtection="1">
      <alignment horizontal="center" vertical="center" wrapText="1"/>
      <protection hidden="1"/>
    </xf>
    <xf numFmtId="4" fontId="8" fillId="5" borderId="1" xfId="0" applyNumberFormat="1" applyFont="1" applyFill="1" applyBorder="1" applyAlignment="1" applyProtection="1">
      <alignment horizontal="center" vertical="center" wrapText="1"/>
      <protection hidden="1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textRotation="90"/>
    </xf>
    <xf numFmtId="0" fontId="16" fillId="0" borderId="1" xfId="0" applyFont="1" applyFill="1" applyBorder="1" applyAlignment="1">
      <alignment horizontal="center" vertical="center" textRotation="90"/>
    </xf>
    <xf numFmtId="0" fontId="16" fillId="0" borderId="30" xfId="0" applyFont="1" applyFill="1" applyBorder="1" applyAlignment="1">
      <alignment horizontal="center" vertical="center" textRotation="90"/>
    </xf>
    <xf numFmtId="0" fontId="16" fillId="0" borderId="31" xfId="0" applyFont="1" applyFill="1" applyBorder="1" applyAlignment="1">
      <alignment horizontal="center" vertical="center" textRotation="90"/>
    </xf>
    <xf numFmtId="0" fontId="16" fillId="0" borderId="18" xfId="0" applyFont="1" applyFill="1" applyBorder="1" applyAlignment="1">
      <alignment horizontal="center" vertical="center" textRotation="90"/>
    </xf>
    <xf numFmtId="0" fontId="16" fillId="0" borderId="7" xfId="0" applyFont="1" applyFill="1" applyBorder="1" applyAlignment="1">
      <alignment horizontal="center" vertical="center" textRotation="90"/>
    </xf>
    <xf numFmtId="0" fontId="16" fillId="0" borderId="15" xfId="0" applyFont="1" applyFill="1" applyBorder="1" applyAlignment="1">
      <alignment horizontal="center" vertical="center" textRotation="90"/>
    </xf>
    <xf numFmtId="0" fontId="17" fillId="0" borderId="0" xfId="0" applyFont="1" applyBorder="1" applyAlignment="1">
      <alignment horizont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4" fontId="8" fillId="5" borderId="7" xfId="0" applyNumberFormat="1" applyFont="1" applyFill="1" applyBorder="1" applyAlignment="1" applyProtection="1">
      <alignment horizontal="center" vertical="center" wrapText="1"/>
      <protection hidden="1"/>
    </xf>
    <xf numFmtId="4" fontId="8" fillId="5" borderId="3" xfId="0" applyNumberFormat="1" applyFont="1" applyFill="1" applyBorder="1" applyAlignment="1" applyProtection="1">
      <alignment horizontal="center" vertical="center" wrapText="1"/>
      <protection hidden="1"/>
    </xf>
    <xf numFmtId="4" fontId="8" fillId="5" borderId="1" xfId="0" applyNumberFormat="1" applyFont="1" applyFill="1" applyBorder="1" applyAlignment="1" applyProtection="1">
      <alignment horizontal="center" vertical="center" wrapText="1"/>
      <protection hidden="1"/>
    </xf>
    <xf numFmtId="4" fontId="8" fillId="7" borderId="23" xfId="0" applyNumberFormat="1" applyFont="1" applyFill="1" applyBorder="1" applyAlignment="1" applyProtection="1">
      <alignment horizontal="center" vertical="center" wrapText="1"/>
      <protection hidden="1"/>
    </xf>
    <xf numFmtId="4" fontId="8" fillId="7" borderId="25" xfId="0" applyNumberFormat="1" applyFont="1" applyFill="1" applyBorder="1" applyAlignment="1" applyProtection="1">
      <alignment horizontal="center" vertical="center" wrapText="1"/>
      <protection hidden="1"/>
    </xf>
    <xf numFmtId="4" fontId="8" fillId="7" borderId="7" xfId="0" applyNumberFormat="1" applyFont="1" applyFill="1" applyBorder="1" applyAlignment="1" applyProtection="1">
      <alignment horizontal="center" vertical="center" wrapText="1"/>
      <protection hidden="1"/>
    </xf>
    <xf numFmtId="4" fontId="8" fillId="5" borderId="20" xfId="0" applyNumberFormat="1" applyFont="1" applyFill="1" applyBorder="1" applyAlignment="1" applyProtection="1">
      <alignment horizontal="center" vertical="center" wrapText="1"/>
      <protection hidden="1"/>
    </xf>
    <xf numFmtId="4" fontId="8" fillId="5" borderId="24" xfId="0" applyNumberFormat="1" applyFont="1" applyFill="1" applyBorder="1" applyAlignment="1" applyProtection="1">
      <alignment horizontal="center" vertical="center" wrapText="1"/>
      <protection hidden="1"/>
    </xf>
    <xf numFmtId="4" fontId="8" fillId="5" borderId="21" xfId="0" applyNumberFormat="1" applyFont="1" applyFill="1" applyBorder="1" applyAlignment="1" applyProtection="1">
      <alignment horizontal="center" vertical="center" wrapText="1"/>
      <protection hidden="1"/>
    </xf>
    <xf numFmtId="4" fontId="8" fillId="5" borderId="26" xfId="0" applyNumberFormat="1" applyFont="1" applyFill="1" applyBorder="1" applyAlignment="1" applyProtection="1">
      <alignment horizontal="center" vertical="center" wrapText="1"/>
      <protection hidden="1"/>
    </xf>
    <xf numFmtId="4" fontId="8" fillId="10" borderId="7" xfId="0" applyNumberFormat="1" applyFont="1" applyFill="1" applyBorder="1" applyAlignment="1" applyProtection="1">
      <alignment horizontal="center" vertical="center" wrapText="1"/>
      <protection hidden="1"/>
    </xf>
    <xf numFmtId="0" fontId="10" fillId="0" borderId="2" xfId="1" applyNumberFormat="1" applyFont="1" applyFill="1" applyBorder="1" applyAlignment="1">
      <alignment horizontal="center" vertical="center" wrapText="1"/>
    </xf>
    <xf numFmtId="0" fontId="10" fillId="0" borderId="6" xfId="1" applyNumberFormat="1" applyFont="1" applyFill="1" applyBorder="1" applyAlignment="1">
      <alignment horizontal="center" vertical="center" wrapText="1"/>
    </xf>
    <xf numFmtId="0" fontId="10" fillId="0" borderId="27" xfId="1" applyNumberFormat="1" applyFont="1" applyFill="1" applyBorder="1" applyAlignment="1">
      <alignment horizontal="center" vertical="center" wrapText="1"/>
    </xf>
    <xf numFmtId="4" fontId="8" fillId="0" borderId="7" xfId="0" applyNumberFormat="1" applyFont="1" applyFill="1" applyBorder="1" applyAlignment="1" applyProtection="1">
      <alignment horizontal="center" vertical="center" wrapText="1"/>
      <protection hidden="1"/>
    </xf>
    <xf numFmtId="4" fontId="9" fillId="7" borderId="3" xfId="0" applyNumberFormat="1" applyFont="1" applyFill="1" applyBorder="1" applyAlignment="1" applyProtection="1">
      <alignment horizontal="center" vertical="center" wrapText="1"/>
      <protection hidden="1"/>
    </xf>
    <xf numFmtId="4" fontId="8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14" fillId="4" borderId="8" xfId="0" applyNumberFormat="1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 wrapText="1"/>
    </xf>
    <xf numFmtId="0" fontId="14" fillId="4" borderId="12" xfId="0" applyFont="1" applyFill="1" applyBorder="1" applyAlignment="1">
      <alignment horizontal="center" vertical="center" wrapText="1"/>
    </xf>
    <xf numFmtId="4" fontId="8" fillId="5" borderId="23" xfId="0" applyNumberFormat="1" applyFont="1" applyFill="1" applyBorder="1" applyAlignment="1" applyProtection="1">
      <alignment horizontal="center" vertical="center" wrapText="1"/>
      <protection hidden="1"/>
    </xf>
    <xf numFmtId="4" fontId="8" fillId="5" borderId="25" xfId="0" applyNumberFormat="1" applyFont="1" applyFill="1" applyBorder="1" applyAlignment="1" applyProtection="1">
      <alignment horizontal="center" vertical="center" wrapText="1"/>
      <protection hidden="1"/>
    </xf>
    <xf numFmtId="0" fontId="10" fillId="9" borderId="20" xfId="0" applyFont="1" applyFill="1" applyBorder="1" applyAlignment="1">
      <alignment horizontal="center" vertical="center"/>
    </xf>
    <xf numFmtId="0" fontId="10" fillId="9" borderId="24" xfId="0" applyFont="1" applyFill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9" borderId="32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3" fillId="7" borderId="41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7" fillId="4" borderId="8" xfId="0" applyNumberFormat="1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15" fillId="0" borderId="0" xfId="1" applyFont="1" applyAlignment="1">
      <alignment horizontal="center" vertical="center"/>
    </xf>
    <xf numFmtId="0" fontId="4" fillId="0" borderId="24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25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0" fontId="10" fillId="0" borderId="25" xfId="1" applyFont="1" applyFill="1" applyBorder="1" applyAlignment="1">
      <alignment horizontal="center" vertical="center"/>
    </xf>
    <xf numFmtId="0" fontId="10" fillId="0" borderId="7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/>
    </xf>
    <xf numFmtId="0" fontId="4" fillId="0" borderId="23" xfId="1" applyFont="1" applyFill="1" applyBorder="1" applyAlignment="1">
      <alignment horizontal="center" vertical="center"/>
    </xf>
    <xf numFmtId="0" fontId="4" fillId="0" borderId="26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20" xfId="1" applyFont="1" applyFill="1" applyBorder="1" applyAlignment="1">
      <alignment horizontal="center" vertical="center"/>
    </xf>
    <xf numFmtId="0" fontId="10" fillId="0" borderId="24" xfId="1" applyFont="1" applyFill="1" applyBorder="1" applyAlignment="1">
      <alignment horizontal="center" vertical="center"/>
    </xf>
    <xf numFmtId="0" fontId="10" fillId="0" borderId="20" xfId="1" applyFont="1" applyFill="1" applyBorder="1" applyAlignment="1">
      <alignment horizontal="center" vertical="center"/>
    </xf>
    <xf numFmtId="0" fontId="4" fillId="0" borderId="36" xfId="1" applyFont="1" applyFill="1" applyBorder="1" applyAlignment="1">
      <alignment horizontal="center" vertical="center"/>
    </xf>
    <xf numFmtId="0" fontId="4" fillId="0" borderId="37" xfId="1" applyFont="1" applyFill="1" applyBorder="1" applyAlignment="1">
      <alignment horizontal="center" vertical="center"/>
    </xf>
    <xf numFmtId="0" fontId="4" fillId="0" borderId="19" xfId="1" applyFont="1" applyFill="1" applyBorder="1" applyAlignment="1">
      <alignment horizontal="center" vertical="center"/>
    </xf>
    <xf numFmtId="0" fontId="4" fillId="0" borderId="28" xfId="1" applyFont="1" applyFill="1" applyBorder="1" applyAlignment="1">
      <alignment horizontal="center" vertical="center"/>
    </xf>
    <xf numFmtId="0" fontId="4" fillId="0" borderId="34" xfId="1" applyFont="1" applyFill="1" applyBorder="1" applyAlignment="1">
      <alignment horizontal="center" vertical="center"/>
    </xf>
    <xf numFmtId="0" fontId="4" fillId="0" borderId="35" xfId="1" applyFont="1" applyFill="1" applyBorder="1" applyAlignment="1">
      <alignment horizontal="center" vertical="center"/>
    </xf>
    <xf numFmtId="0" fontId="4" fillId="0" borderId="21" xfId="1" applyFont="1" applyFill="1" applyBorder="1" applyAlignment="1">
      <alignment horizontal="center" vertical="center"/>
    </xf>
    <xf numFmtId="0" fontId="10" fillId="7" borderId="1" xfId="1" applyFont="1" applyFill="1" applyBorder="1" applyAlignment="1">
      <alignment horizontal="center" vertical="center"/>
    </xf>
    <xf numFmtId="0" fontId="10" fillId="0" borderId="23" xfId="1" applyFont="1" applyFill="1" applyBorder="1" applyAlignment="1">
      <alignment horizontal="center" vertical="center"/>
    </xf>
  </cellXfs>
  <cellStyles count="2">
    <cellStyle name="Normal" xfId="0" builtinId="0"/>
    <cellStyle name="Normal_Sheet1" xfId="1"/>
  </cellStyles>
  <dxfs count="46">
    <dxf>
      <font>
        <b/>
        <i val="0"/>
        <color rgb="FFC00000"/>
      </font>
    </dxf>
    <dxf>
      <font>
        <color theme="0"/>
      </font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theme="8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142875</xdr:colOff>
      <xdr:row>8</xdr:row>
      <xdr:rowOff>28575</xdr:rowOff>
    </xdr:from>
    <xdr:to>
      <xdr:col>17</xdr:col>
      <xdr:colOff>333375</xdr:colOff>
      <xdr:row>12</xdr:row>
      <xdr:rowOff>123825</xdr:rowOff>
    </xdr:to>
    <xdr:sp macro="" textlink="">
      <xdr:nvSpPr>
        <xdr:cNvPr id="4" name="Rectangle 4"/>
        <xdr:cNvSpPr>
          <a:spLocks noChangeArrowheads="1"/>
        </xdr:cNvSpPr>
      </xdr:nvSpPr>
      <xdr:spPr bwMode="auto">
        <a:xfrm>
          <a:off x="3533775" y="1676400"/>
          <a:ext cx="2762250" cy="819150"/>
        </a:xfrm>
        <a:prstGeom prst="rect">
          <a:avLst/>
        </a:prstGeom>
        <a:solidFill>
          <a:srgbClr val="FFFFFF"/>
        </a:solidFill>
        <a:ln w="25400" algn="ctr">
          <a:solidFill>
            <a:srgbClr val="F79646"/>
          </a:solidFill>
          <a:miter lim="800000"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vi-VN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HỌC NGHỀ PHỔ THÔNG </a:t>
          </a:r>
        </a:p>
        <a:p>
          <a:pPr algn="ctr" rtl="0">
            <a:defRPr sz="1000"/>
          </a:pPr>
          <a:r>
            <a:rPr lang="vi-VN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TẠI TRUNG TÂM NGHỀ PHAN RANG</a:t>
          </a:r>
        </a:p>
        <a:p>
          <a:pPr algn="ctr" rtl="0">
            <a:defRPr sz="1000"/>
          </a:pPr>
          <a:r>
            <a:rPr lang="vi-VN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Từ 14g00đến 16g45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C80"/>
  <sheetViews>
    <sheetView workbookViewId="0">
      <selection activeCell="B3" sqref="B3:B15"/>
    </sheetView>
  </sheetViews>
  <sheetFormatPr defaultColWidth="9" defaultRowHeight="12.75"/>
  <cols>
    <col min="1" max="1" width="10.7109375" style="1" bestFit="1" customWidth="1"/>
    <col min="2" max="2" width="13.7109375" style="1" bestFit="1" customWidth="1"/>
    <col min="3" max="16384" width="9" style="1"/>
  </cols>
  <sheetData>
    <row r="1" spans="1:3" ht="12.75" customHeight="1">
      <c r="A1" s="206" t="s">
        <v>51</v>
      </c>
      <c r="B1" s="206" t="s">
        <v>52</v>
      </c>
    </row>
    <row r="2" spans="1:3">
      <c r="A2" s="207"/>
      <c r="B2" s="207"/>
    </row>
    <row r="3" spans="1:3" ht="15.75" customHeight="1">
      <c r="A3" s="3" t="s">
        <v>28</v>
      </c>
      <c r="B3" s="2" t="s">
        <v>53</v>
      </c>
    </row>
    <row r="4" spans="1:3" ht="15.75" customHeight="1">
      <c r="A4" s="3" t="s">
        <v>26</v>
      </c>
      <c r="B4" s="2" t="s">
        <v>55</v>
      </c>
    </row>
    <row r="5" spans="1:3" ht="15.75" customHeight="1">
      <c r="A5" s="3" t="s">
        <v>37</v>
      </c>
      <c r="B5" s="2" t="s">
        <v>139</v>
      </c>
    </row>
    <row r="6" spans="1:3" ht="15.75" customHeight="1">
      <c r="A6" s="3" t="s">
        <v>23</v>
      </c>
      <c r="B6" s="2" t="s">
        <v>57</v>
      </c>
    </row>
    <row r="7" spans="1:3" ht="15.75" customHeight="1">
      <c r="A7" s="3" t="s">
        <v>1</v>
      </c>
      <c r="B7" s="2" t="s">
        <v>58</v>
      </c>
    </row>
    <row r="8" spans="1:3" ht="15.75" customHeight="1">
      <c r="A8" s="3" t="s">
        <v>38</v>
      </c>
      <c r="B8" s="2" t="s">
        <v>59</v>
      </c>
    </row>
    <row r="9" spans="1:3" ht="15.75" customHeight="1">
      <c r="A9" s="3" t="s">
        <v>17</v>
      </c>
      <c r="B9" s="2" t="s">
        <v>62</v>
      </c>
    </row>
    <row r="10" spans="1:3" ht="15.75" customHeight="1">
      <c r="A10" s="3" t="s">
        <v>36</v>
      </c>
      <c r="B10" s="2" t="s">
        <v>64</v>
      </c>
    </row>
    <row r="11" spans="1:3" ht="15.75" customHeight="1">
      <c r="A11" s="3" t="s">
        <v>3</v>
      </c>
      <c r="B11" s="2" t="s">
        <v>66</v>
      </c>
    </row>
    <row r="12" spans="1:3" ht="15.75" customHeight="1">
      <c r="A12" s="3" t="s">
        <v>4</v>
      </c>
      <c r="B12" s="2" t="s">
        <v>67</v>
      </c>
    </row>
    <row r="13" spans="1:3" ht="15.75" customHeight="1">
      <c r="A13" s="3" t="s">
        <v>41</v>
      </c>
      <c r="B13" s="2" t="s">
        <v>68</v>
      </c>
    </row>
    <row r="14" spans="1:3" ht="15.75" customHeight="1">
      <c r="A14" s="3" t="s">
        <v>70</v>
      </c>
      <c r="B14" s="2" t="s">
        <v>69</v>
      </c>
    </row>
    <row r="15" spans="1:3" ht="15.75" customHeight="1">
      <c r="A15" s="3" t="s">
        <v>72</v>
      </c>
      <c r="B15" s="2" t="s">
        <v>71</v>
      </c>
    </row>
    <row r="16" spans="1:3" ht="15.75" customHeight="1">
      <c r="A16" s="3"/>
      <c r="B16" s="2"/>
    </row>
    <row r="17" spans="1:2" ht="15.75" customHeight="1">
      <c r="A17" s="5" t="s">
        <v>8</v>
      </c>
      <c r="B17" s="4" t="s">
        <v>74</v>
      </c>
    </row>
    <row r="18" spans="1:2" ht="15.75" customHeight="1">
      <c r="A18" s="5" t="s">
        <v>11</v>
      </c>
      <c r="B18" s="63" t="s">
        <v>137</v>
      </c>
    </row>
    <row r="19" spans="1:2" ht="15.75" customHeight="1">
      <c r="A19" s="5" t="s">
        <v>20</v>
      </c>
      <c r="B19" s="4" t="s">
        <v>258</v>
      </c>
    </row>
    <row r="20" spans="1:2" ht="15.75" customHeight="1">
      <c r="A20" s="5" t="s">
        <v>34</v>
      </c>
      <c r="B20" s="4" t="s">
        <v>78</v>
      </c>
    </row>
    <row r="21" spans="1:2" ht="15.75" customHeight="1">
      <c r="A21" s="5" t="s">
        <v>29</v>
      </c>
      <c r="B21" s="4" t="s">
        <v>79</v>
      </c>
    </row>
    <row r="22" spans="1:2" ht="15.75" customHeight="1">
      <c r="A22" s="5"/>
      <c r="B22" s="4"/>
    </row>
    <row r="23" spans="1:2" ht="15.75" customHeight="1">
      <c r="A23" s="5"/>
      <c r="B23" s="4"/>
    </row>
    <row r="24" spans="1:2" ht="15.75" customHeight="1">
      <c r="A24" s="3" t="s">
        <v>9</v>
      </c>
      <c r="B24" s="2" t="s">
        <v>81</v>
      </c>
    </row>
    <row r="25" spans="1:2" ht="15.75" customHeight="1">
      <c r="A25" s="3" t="s">
        <v>6</v>
      </c>
      <c r="B25" s="2" t="s">
        <v>82</v>
      </c>
    </row>
    <row r="26" spans="1:2" ht="15.75" customHeight="1">
      <c r="A26" s="3" t="s">
        <v>22</v>
      </c>
      <c r="B26" s="2" t="s">
        <v>83</v>
      </c>
    </row>
    <row r="27" spans="1:2" ht="15.75" customHeight="1">
      <c r="A27" s="3" t="s">
        <v>49</v>
      </c>
      <c r="B27" s="2" t="s">
        <v>84</v>
      </c>
    </row>
    <row r="28" spans="1:2" ht="15.75" customHeight="1">
      <c r="A28" s="3" t="s">
        <v>50</v>
      </c>
      <c r="B28" s="2" t="s">
        <v>85</v>
      </c>
    </row>
    <row r="29" spans="1:2" ht="15.75" customHeight="1">
      <c r="A29" s="3" t="s">
        <v>88</v>
      </c>
      <c r="B29" s="2" t="s">
        <v>87</v>
      </c>
    </row>
    <row r="30" spans="1:2" ht="15.75" customHeight="1">
      <c r="A30" s="3" t="s">
        <v>128</v>
      </c>
      <c r="B30" s="2" t="s">
        <v>259</v>
      </c>
    </row>
    <row r="31" spans="1:2" ht="15.75" customHeight="1">
      <c r="A31" s="3"/>
      <c r="B31" s="2"/>
    </row>
    <row r="32" spans="1:2" ht="15.75" customHeight="1">
      <c r="A32" s="5" t="s">
        <v>43</v>
      </c>
      <c r="B32" s="4" t="s">
        <v>91</v>
      </c>
    </row>
    <row r="33" spans="1:2" ht="15.75" customHeight="1">
      <c r="A33" s="5" t="s">
        <v>44</v>
      </c>
      <c r="B33" s="4" t="s">
        <v>127</v>
      </c>
    </row>
    <row r="34" spans="1:2" ht="15.75" customHeight="1">
      <c r="A34" s="5" t="s">
        <v>45</v>
      </c>
      <c r="B34" s="4" t="s">
        <v>129</v>
      </c>
    </row>
    <row r="35" spans="1:2" ht="15.75" customHeight="1">
      <c r="A35" s="5"/>
      <c r="B35" s="12"/>
    </row>
    <row r="36" spans="1:2" ht="15.75" customHeight="1">
      <c r="A36" s="5"/>
      <c r="B36" s="2"/>
    </row>
    <row r="37" spans="1:2" ht="15.75" customHeight="1">
      <c r="A37" s="3" t="s">
        <v>30</v>
      </c>
      <c r="B37" s="2" t="s">
        <v>96</v>
      </c>
    </row>
    <row r="38" spans="1:2" ht="15.75" customHeight="1">
      <c r="A38" s="3" t="s">
        <v>27</v>
      </c>
      <c r="B38" s="2" t="s">
        <v>234</v>
      </c>
    </row>
    <row r="39" spans="1:2" ht="15.75" customHeight="1">
      <c r="A39" s="3" t="s">
        <v>19</v>
      </c>
      <c r="B39" s="15" t="s">
        <v>136</v>
      </c>
    </row>
    <row r="40" spans="1:2" ht="15.75" customHeight="1">
      <c r="A40" s="3" t="s">
        <v>10</v>
      </c>
      <c r="B40" s="2" t="s">
        <v>99</v>
      </c>
    </row>
    <row r="41" spans="1:2" ht="15.75" customHeight="1">
      <c r="A41" s="3" t="s">
        <v>13</v>
      </c>
      <c r="B41" s="2" t="s">
        <v>138</v>
      </c>
    </row>
    <row r="42" spans="1:2" ht="15.75" customHeight="1">
      <c r="A42" s="3" t="s">
        <v>15</v>
      </c>
      <c r="B42" s="2" t="s">
        <v>146</v>
      </c>
    </row>
    <row r="43" spans="1:2" ht="15.75" customHeight="1">
      <c r="A43" s="3" t="s">
        <v>7</v>
      </c>
      <c r="B43" s="2" t="s">
        <v>106</v>
      </c>
    </row>
    <row r="44" spans="1:2" ht="15.75" customHeight="1">
      <c r="A44" s="3"/>
      <c r="B44" s="15"/>
    </row>
    <row r="45" spans="1:2" ht="15" customHeight="1">
      <c r="A45" s="3" t="s">
        <v>18</v>
      </c>
      <c r="B45" s="2" t="s">
        <v>54</v>
      </c>
    </row>
    <row r="46" spans="1:2" ht="15">
      <c r="A46" s="3" t="s">
        <v>32</v>
      </c>
      <c r="B46" s="2" t="s">
        <v>56</v>
      </c>
    </row>
    <row r="47" spans="1:2" ht="15">
      <c r="A47" s="3" t="s">
        <v>42</v>
      </c>
      <c r="B47" s="2" t="s">
        <v>140</v>
      </c>
    </row>
    <row r="48" spans="1:2" ht="15">
      <c r="A48" s="3" t="s">
        <v>147</v>
      </c>
      <c r="B48" s="2" t="s">
        <v>235</v>
      </c>
    </row>
    <row r="49" spans="1:2" ht="15">
      <c r="A49" s="3" t="s">
        <v>153</v>
      </c>
      <c r="B49" s="2" t="s">
        <v>262</v>
      </c>
    </row>
    <row r="50" spans="1:2" ht="15" customHeight="1">
      <c r="A50" s="5" t="s">
        <v>61</v>
      </c>
      <c r="B50" s="4" t="s">
        <v>60</v>
      </c>
    </row>
    <row r="51" spans="1:2" ht="15">
      <c r="A51" s="5" t="s">
        <v>63</v>
      </c>
      <c r="B51" s="4" t="s">
        <v>141</v>
      </c>
    </row>
    <row r="52" spans="1:2" ht="15">
      <c r="A52" s="5" t="s">
        <v>65</v>
      </c>
      <c r="B52" s="4" t="s">
        <v>152</v>
      </c>
    </row>
    <row r="53" spans="1:2" ht="15">
      <c r="A53" s="5"/>
      <c r="B53" s="12"/>
    </row>
    <row r="54" spans="1:2" ht="15">
      <c r="A54" s="5"/>
      <c r="B54" s="12"/>
    </row>
    <row r="55" spans="1:2" ht="15" customHeight="1">
      <c r="A55" s="7" t="s">
        <v>31</v>
      </c>
      <c r="B55" s="6" t="s">
        <v>73</v>
      </c>
    </row>
    <row r="56" spans="1:2" ht="15">
      <c r="A56" s="7" t="s">
        <v>40</v>
      </c>
      <c r="B56" s="6" t="s">
        <v>75</v>
      </c>
    </row>
    <row r="57" spans="1:2" ht="15">
      <c r="A57" s="7" t="s">
        <v>2</v>
      </c>
      <c r="B57" s="6" t="s">
        <v>76</v>
      </c>
    </row>
    <row r="58" spans="1:2" ht="15">
      <c r="A58" s="7" t="s">
        <v>12</v>
      </c>
      <c r="B58" s="6" t="s">
        <v>77</v>
      </c>
    </row>
    <row r="59" spans="1:2" ht="15">
      <c r="A59" s="7" t="s">
        <v>35</v>
      </c>
      <c r="B59" s="6" t="s">
        <v>142</v>
      </c>
    </row>
    <row r="60" spans="1:2" ht="15">
      <c r="A60" s="7" t="s">
        <v>21</v>
      </c>
      <c r="B60" s="6" t="s">
        <v>144</v>
      </c>
    </row>
    <row r="61" spans="1:2" ht="15">
      <c r="A61" s="7" t="s">
        <v>47</v>
      </c>
      <c r="B61" s="6" t="s">
        <v>80</v>
      </c>
    </row>
    <row r="62" spans="1:2" ht="15">
      <c r="A62" s="7" t="s">
        <v>48</v>
      </c>
      <c r="B62" s="6" t="s">
        <v>143</v>
      </c>
    </row>
    <row r="63" spans="1:2" ht="15">
      <c r="A63" s="7"/>
      <c r="B63" s="6"/>
    </row>
    <row r="64" spans="1:2" ht="15" customHeight="1">
      <c r="A64" s="5" t="s">
        <v>33</v>
      </c>
      <c r="B64" s="4" t="s">
        <v>86</v>
      </c>
    </row>
    <row r="65" spans="1:2" ht="15">
      <c r="A65" s="5" t="s">
        <v>5</v>
      </c>
      <c r="B65" s="4" t="s">
        <v>89</v>
      </c>
    </row>
    <row r="66" spans="1:2" ht="15">
      <c r="A66" s="8" t="s">
        <v>46</v>
      </c>
      <c r="B66" s="4" t="s">
        <v>90</v>
      </c>
    </row>
    <row r="67" spans="1:2" ht="15">
      <c r="A67" s="3" t="s">
        <v>93</v>
      </c>
      <c r="B67" s="2" t="s">
        <v>92</v>
      </c>
    </row>
    <row r="68" spans="1:2" ht="15" customHeight="1">
      <c r="A68" s="3" t="s">
        <v>95</v>
      </c>
      <c r="B68" s="2" t="s">
        <v>94</v>
      </c>
    </row>
    <row r="69" spans="1:2" ht="15">
      <c r="A69" s="3" t="s">
        <v>131</v>
      </c>
      <c r="B69" s="2" t="s">
        <v>130</v>
      </c>
    </row>
    <row r="70" spans="1:2" ht="15">
      <c r="A70" s="3"/>
      <c r="B70" s="2"/>
    </row>
    <row r="71" spans="1:2" ht="15" customHeight="1">
      <c r="A71" s="3"/>
      <c r="B71" s="4"/>
    </row>
    <row r="72" spans="1:2" ht="15.75" customHeight="1">
      <c r="A72" s="8" t="s">
        <v>16</v>
      </c>
      <c r="B72" s="4" t="s">
        <v>97</v>
      </c>
    </row>
    <row r="73" spans="1:2" ht="16.5" customHeight="1">
      <c r="A73" s="8" t="s">
        <v>14</v>
      </c>
      <c r="B73" s="4" t="s">
        <v>98</v>
      </c>
    </row>
    <row r="74" spans="1:2" ht="15" customHeight="1">
      <c r="A74" s="3" t="s">
        <v>101</v>
      </c>
      <c r="B74" s="2" t="s">
        <v>100</v>
      </c>
    </row>
    <row r="75" spans="1:2" ht="15">
      <c r="A75" s="3" t="s">
        <v>103</v>
      </c>
      <c r="B75" s="2" t="s">
        <v>102</v>
      </c>
    </row>
    <row r="76" spans="1:2" ht="15">
      <c r="A76" s="3" t="s">
        <v>105</v>
      </c>
      <c r="B76" s="2" t="s">
        <v>104</v>
      </c>
    </row>
    <row r="77" spans="1:2" ht="15">
      <c r="A77" s="3" t="s">
        <v>108</v>
      </c>
      <c r="B77" s="2" t="s">
        <v>107</v>
      </c>
    </row>
    <row r="78" spans="1:2" ht="15">
      <c r="A78" s="3" t="s">
        <v>110</v>
      </c>
      <c r="B78" s="2" t="s">
        <v>109</v>
      </c>
    </row>
    <row r="79" spans="1:2" ht="15">
      <c r="A79" s="3" t="s">
        <v>157</v>
      </c>
      <c r="B79" s="13" t="s">
        <v>236</v>
      </c>
    </row>
    <row r="80" spans="1:2">
      <c r="A80" s="14"/>
      <c r="B80" s="13"/>
    </row>
  </sheetData>
  <mergeCells count="2">
    <mergeCell ref="A1:A2"/>
    <mergeCell ref="B1:B2"/>
  </mergeCells>
  <phoneticPr fontId="2" type="noConversion"/>
  <pageMargins left="0.75" right="0.75" top="1" bottom="1" header="0.5" footer="0.5"/>
  <pageSetup orientation="portrait" horizontalDpi="200" verticalDpi="2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opLeftCell="A3" workbookViewId="0">
      <selection activeCell="D27" sqref="D27"/>
    </sheetView>
  </sheetViews>
  <sheetFormatPr defaultColWidth="9" defaultRowHeight="12.75"/>
  <cols>
    <col min="1" max="1" width="4.140625" style="1" customWidth="1"/>
    <col min="2" max="2" width="4.140625" style="1" bestFit="1" customWidth="1"/>
    <col min="3" max="3" width="19.28515625" style="1" bestFit="1" customWidth="1"/>
    <col min="4" max="4" width="6" style="1" bestFit="1" customWidth="1"/>
    <col min="5" max="5" width="6" style="1" customWidth="1"/>
    <col min="6" max="6" width="7" style="1" bestFit="1" customWidth="1"/>
    <col min="7" max="7" width="1.7109375" style="1" customWidth="1"/>
    <col min="8" max="8" width="4.140625" style="1" customWidth="1"/>
    <col min="9" max="9" width="4.140625" style="1" bestFit="1" customWidth="1"/>
    <col min="10" max="10" width="21.28515625" style="1" customWidth="1"/>
    <col min="11" max="11" width="6" style="1" bestFit="1" customWidth="1"/>
    <col min="12" max="12" width="6.7109375" style="1" customWidth="1"/>
    <col min="13" max="13" width="7" style="1" bestFit="1" customWidth="1"/>
    <col min="14" max="16384" width="9" style="1"/>
  </cols>
  <sheetData>
    <row r="1" spans="1:13" ht="20.25">
      <c r="A1" s="215" t="s">
        <v>254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</row>
    <row r="2" spans="1:13" ht="21" thickBot="1">
      <c r="A2" s="215" t="s">
        <v>256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</row>
    <row r="3" spans="1:13" ht="15" customHeight="1">
      <c r="A3" s="216" t="s">
        <v>158</v>
      </c>
      <c r="B3" s="206" t="s">
        <v>159</v>
      </c>
      <c r="C3" s="206" t="s">
        <v>160</v>
      </c>
      <c r="D3" s="206" t="s">
        <v>52</v>
      </c>
      <c r="E3" s="206" t="s">
        <v>161</v>
      </c>
      <c r="F3" s="218" t="s">
        <v>162</v>
      </c>
      <c r="H3" s="216" t="s">
        <v>158</v>
      </c>
      <c r="I3" s="206" t="s">
        <v>159</v>
      </c>
      <c r="J3" s="206" t="s">
        <v>160</v>
      </c>
      <c r="K3" s="206" t="s">
        <v>52</v>
      </c>
      <c r="L3" s="206" t="s">
        <v>161</v>
      </c>
      <c r="M3" s="218" t="s">
        <v>162</v>
      </c>
    </row>
    <row r="4" spans="1:13" ht="15" customHeight="1" thickBot="1">
      <c r="A4" s="222"/>
      <c r="B4" s="220"/>
      <c r="C4" s="220"/>
      <c r="D4" s="220"/>
      <c r="E4" s="220"/>
      <c r="F4" s="221"/>
      <c r="H4" s="217"/>
      <c r="I4" s="207"/>
      <c r="J4" s="207"/>
      <c r="K4" s="207"/>
      <c r="L4" s="207"/>
      <c r="M4" s="219"/>
    </row>
    <row r="5" spans="1:13">
      <c r="A5" s="64">
        <v>1</v>
      </c>
      <c r="B5" s="208" t="s">
        <v>163</v>
      </c>
      <c r="C5" s="65" t="s">
        <v>164</v>
      </c>
      <c r="D5" s="66" t="s">
        <v>28</v>
      </c>
      <c r="E5" s="66"/>
      <c r="F5" s="67"/>
      <c r="G5" s="68"/>
      <c r="H5" s="64">
        <v>1</v>
      </c>
      <c r="I5" s="210" t="s">
        <v>165</v>
      </c>
      <c r="J5" s="65" t="s">
        <v>166</v>
      </c>
      <c r="K5" s="66" t="s">
        <v>31</v>
      </c>
      <c r="L5" s="66" t="s">
        <v>114</v>
      </c>
      <c r="M5" s="67"/>
    </row>
    <row r="6" spans="1:13">
      <c r="A6" s="69">
        <v>2</v>
      </c>
      <c r="B6" s="209"/>
      <c r="C6" s="63" t="s">
        <v>168</v>
      </c>
      <c r="D6" s="103" t="s">
        <v>26</v>
      </c>
      <c r="E6" s="70"/>
      <c r="F6" s="71"/>
      <c r="G6" s="68"/>
      <c r="H6" s="69">
        <v>2</v>
      </c>
      <c r="I6" s="211"/>
      <c r="J6" s="63" t="s">
        <v>167</v>
      </c>
      <c r="K6" s="70" t="s">
        <v>40</v>
      </c>
      <c r="L6" s="70"/>
      <c r="M6" s="71"/>
    </row>
    <row r="7" spans="1:13">
      <c r="A7" s="69">
        <v>3</v>
      </c>
      <c r="B7" s="209"/>
      <c r="C7" s="63" t="s">
        <v>189</v>
      </c>
      <c r="D7" s="103" t="s">
        <v>37</v>
      </c>
      <c r="E7" s="70"/>
      <c r="F7" s="71" t="s">
        <v>176</v>
      </c>
      <c r="G7" s="68"/>
      <c r="H7" s="69">
        <v>3</v>
      </c>
      <c r="I7" s="211"/>
      <c r="J7" s="63" t="s">
        <v>169</v>
      </c>
      <c r="K7" s="70" t="s">
        <v>2</v>
      </c>
      <c r="L7" s="70" t="s">
        <v>134</v>
      </c>
      <c r="M7" s="71" t="s">
        <v>170</v>
      </c>
    </row>
    <row r="8" spans="1:13">
      <c r="A8" s="69">
        <v>4</v>
      </c>
      <c r="B8" s="209"/>
      <c r="C8" s="63" t="s">
        <v>171</v>
      </c>
      <c r="D8" s="70" t="s">
        <v>23</v>
      </c>
      <c r="E8" s="70"/>
      <c r="F8" s="71"/>
      <c r="G8" s="68"/>
      <c r="H8" s="69">
        <v>4</v>
      </c>
      <c r="I8" s="211"/>
      <c r="J8" s="63" t="s">
        <v>172</v>
      </c>
      <c r="K8" s="70" t="s">
        <v>12</v>
      </c>
      <c r="L8" s="70"/>
      <c r="M8" s="71"/>
    </row>
    <row r="9" spans="1:13">
      <c r="A9" s="69">
        <v>5</v>
      </c>
      <c r="B9" s="209"/>
      <c r="C9" s="203" t="s">
        <v>173</v>
      </c>
      <c r="D9" s="103" t="s">
        <v>1</v>
      </c>
      <c r="E9" s="70"/>
      <c r="F9" s="71"/>
      <c r="G9" s="68"/>
      <c r="H9" s="69">
        <v>5</v>
      </c>
      <c r="I9" s="211"/>
      <c r="J9" s="63" t="s">
        <v>174</v>
      </c>
      <c r="K9" s="70" t="s">
        <v>35</v>
      </c>
      <c r="L9" s="70" t="s">
        <v>125</v>
      </c>
      <c r="M9" s="71"/>
    </row>
    <row r="10" spans="1:13">
      <c r="A10" s="69">
        <v>6</v>
      </c>
      <c r="B10" s="209"/>
      <c r="C10" s="63" t="s">
        <v>175</v>
      </c>
      <c r="D10" s="70" t="s">
        <v>38</v>
      </c>
      <c r="E10" s="70"/>
      <c r="F10" s="71" t="s">
        <v>170</v>
      </c>
      <c r="G10" s="68"/>
      <c r="H10" s="69">
        <v>6</v>
      </c>
      <c r="I10" s="211"/>
      <c r="J10" s="63" t="s">
        <v>181</v>
      </c>
      <c r="K10" s="103" t="s">
        <v>21</v>
      </c>
      <c r="L10" s="70"/>
      <c r="M10" s="71"/>
    </row>
    <row r="11" spans="1:13">
      <c r="A11" s="69">
        <v>7</v>
      </c>
      <c r="B11" s="209"/>
      <c r="C11" s="63" t="s">
        <v>177</v>
      </c>
      <c r="D11" s="70" t="s">
        <v>17</v>
      </c>
      <c r="E11" s="70" t="s">
        <v>266</v>
      </c>
      <c r="F11" s="71"/>
      <c r="G11" s="68"/>
      <c r="H11" s="69">
        <v>7</v>
      </c>
      <c r="I11" s="211"/>
      <c r="J11" s="63" t="s">
        <v>178</v>
      </c>
      <c r="K11" s="70" t="s">
        <v>47</v>
      </c>
      <c r="L11" s="70" t="s">
        <v>24</v>
      </c>
      <c r="M11" s="71"/>
    </row>
    <row r="12" spans="1:13">
      <c r="A12" s="69">
        <v>8</v>
      </c>
      <c r="B12" s="209"/>
      <c r="C12" s="63" t="s">
        <v>64</v>
      </c>
      <c r="D12" s="70" t="s">
        <v>36</v>
      </c>
      <c r="E12" s="70"/>
      <c r="F12" s="71"/>
      <c r="G12" s="68"/>
      <c r="H12" s="69">
        <v>8</v>
      </c>
      <c r="I12" s="211"/>
      <c r="J12" s="63" t="s">
        <v>179</v>
      </c>
      <c r="K12" s="70" t="s">
        <v>48</v>
      </c>
      <c r="L12" s="70"/>
      <c r="M12" s="71" t="s">
        <v>176</v>
      </c>
    </row>
    <row r="13" spans="1:13">
      <c r="A13" s="69">
        <v>9</v>
      </c>
      <c r="B13" s="209"/>
      <c r="C13" s="63" t="s">
        <v>180</v>
      </c>
      <c r="D13" s="70" t="s">
        <v>3</v>
      </c>
      <c r="E13" s="70" t="s">
        <v>135</v>
      </c>
      <c r="F13" s="71"/>
      <c r="G13" s="68"/>
      <c r="H13" s="81"/>
      <c r="I13" s="211"/>
      <c r="J13" s="82"/>
      <c r="K13" s="83"/>
      <c r="L13" s="83"/>
      <c r="M13" s="84"/>
    </row>
    <row r="14" spans="1:13" ht="13.5" thickBot="1">
      <c r="A14" s="69">
        <v>10</v>
      </c>
      <c r="B14" s="209"/>
      <c r="C14" s="63" t="s">
        <v>182</v>
      </c>
      <c r="D14" s="70" t="s">
        <v>4</v>
      </c>
      <c r="E14" s="70"/>
      <c r="F14" s="71"/>
      <c r="G14" s="68"/>
      <c r="H14" s="73"/>
      <c r="I14" s="212"/>
      <c r="J14" s="74"/>
      <c r="K14" s="75"/>
      <c r="L14" s="75"/>
      <c r="M14" s="76"/>
    </row>
    <row r="15" spans="1:13">
      <c r="A15" s="69">
        <v>11</v>
      </c>
      <c r="B15" s="209"/>
      <c r="C15" s="63" t="s">
        <v>183</v>
      </c>
      <c r="D15" s="70" t="s">
        <v>41</v>
      </c>
      <c r="E15" s="70" t="s">
        <v>145</v>
      </c>
      <c r="F15" s="71" t="s">
        <v>170</v>
      </c>
      <c r="G15" s="68"/>
      <c r="H15" s="77">
        <v>1</v>
      </c>
      <c r="I15" s="210" t="s">
        <v>185</v>
      </c>
      <c r="J15" s="78" t="s">
        <v>186</v>
      </c>
      <c r="K15" s="79" t="s">
        <v>30</v>
      </c>
      <c r="L15" s="79"/>
      <c r="M15" s="80"/>
    </row>
    <row r="16" spans="1:13">
      <c r="A16" s="69">
        <v>12</v>
      </c>
      <c r="B16" s="209"/>
      <c r="C16" s="63" t="s">
        <v>184</v>
      </c>
      <c r="D16" s="70" t="s">
        <v>70</v>
      </c>
      <c r="E16" s="68" t="s">
        <v>133</v>
      </c>
      <c r="F16" s="71"/>
      <c r="G16" s="68"/>
      <c r="H16" s="69">
        <v>2</v>
      </c>
      <c r="I16" s="211"/>
      <c r="J16" s="63" t="s">
        <v>188</v>
      </c>
      <c r="K16" s="70" t="s">
        <v>27</v>
      </c>
      <c r="L16" s="70"/>
      <c r="M16" s="71"/>
    </row>
    <row r="17" spans="1:13">
      <c r="A17" s="69">
        <v>13</v>
      </c>
      <c r="B17" s="209"/>
      <c r="C17" s="63" t="s">
        <v>187</v>
      </c>
      <c r="D17" s="70" t="s">
        <v>72</v>
      </c>
      <c r="E17" s="70" t="s">
        <v>25</v>
      </c>
      <c r="F17" s="71"/>
      <c r="G17" s="68"/>
      <c r="H17" s="69">
        <v>3</v>
      </c>
      <c r="I17" s="211"/>
      <c r="J17" s="86" t="s">
        <v>196</v>
      </c>
      <c r="K17" s="103" t="s">
        <v>19</v>
      </c>
      <c r="L17" s="70"/>
      <c r="M17" s="71"/>
    </row>
    <row r="18" spans="1:13" ht="13.5" thickBot="1">
      <c r="A18" s="69">
        <v>14</v>
      </c>
      <c r="B18" s="209"/>
      <c r="C18" s="63"/>
      <c r="D18" s="70"/>
      <c r="E18" s="70"/>
      <c r="F18" s="71"/>
      <c r="G18" s="68"/>
      <c r="H18" s="69">
        <v>4</v>
      </c>
      <c r="I18" s="211"/>
      <c r="J18" s="63" t="s">
        <v>192</v>
      </c>
      <c r="K18" s="70" t="s">
        <v>10</v>
      </c>
      <c r="L18" s="70"/>
      <c r="M18" s="71" t="s">
        <v>176</v>
      </c>
    </row>
    <row r="19" spans="1:13">
      <c r="A19" s="64">
        <v>1</v>
      </c>
      <c r="B19" s="210" t="s">
        <v>190</v>
      </c>
      <c r="C19" s="65" t="s">
        <v>191</v>
      </c>
      <c r="D19" s="66" t="s">
        <v>43</v>
      </c>
      <c r="E19" s="66"/>
      <c r="F19" s="67"/>
      <c r="G19" s="68"/>
      <c r="H19" s="69">
        <v>5</v>
      </c>
      <c r="I19" s="211"/>
      <c r="J19" s="63" t="s">
        <v>138</v>
      </c>
      <c r="K19" s="70" t="s">
        <v>13</v>
      </c>
      <c r="L19" s="70"/>
      <c r="M19" s="71"/>
    </row>
    <row r="20" spans="1:13">
      <c r="A20" s="81">
        <v>2</v>
      </c>
      <c r="B20" s="211"/>
      <c r="C20" s="63" t="s">
        <v>193</v>
      </c>
      <c r="D20" s="70" t="s">
        <v>44</v>
      </c>
      <c r="E20" s="70"/>
      <c r="F20" s="71"/>
      <c r="G20" s="68"/>
      <c r="H20" s="69">
        <v>6</v>
      </c>
      <c r="I20" s="211"/>
      <c r="J20" s="63" t="s">
        <v>195</v>
      </c>
      <c r="K20" s="70" t="s">
        <v>15</v>
      </c>
      <c r="L20" s="70"/>
      <c r="M20" s="71" t="s">
        <v>170</v>
      </c>
    </row>
    <row r="21" spans="1:13">
      <c r="A21" s="70">
        <v>3</v>
      </c>
      <c r="B21" s="211"/>
      <c r="C21" s="82" t="s">
        <v>194</v>
      </c>
      <c r="D21" s="83" t="s">
        <v>45</v>
      </c>
      <c r="E21" s="83"/>
      <c r="F21" s="84"/>
      <c r="G21" s="68"/>
      <c r="H21" s="69">
        <v>7</v>
      </c>
      <c r="I21" s="211"/>
      <c r="J21" s="63" t="s">
        <v>106</v>
      </c>
      <c r="K21" s="70" t="s">
        <v>7</v>
      </c>
      <c r="L21" s="70"/>
      <c r="M21" s="71"/>
    </row>
    <row r="22" spans="1:13" ht="13.5" thickBot="1">
      <c r="A22" s="77">
        <v>5</v>
      </c>
      <c r="B22" s="211"/>
      <c r="C22" s="85"/>
      <c r="D22" s="83"/>
      <c r="E22" s="83"/>
      <c r="F22" s="84"/>
      <c r="G22" s="68"/>
      <c r="H22" s="81"/>
      <c r="I22" s="61"/>
      <c r="J22" s="82"/>
      <c r="K22" s="83"/>
      <c r="L22" s="83"/>
      <c r="M22" s="84"/>
    </row>
    <row r="23" spans="1:13" ht="13.5" thickBot="1">
      <c r="A23" s="64"/>
      <c r="B23" s="208" t="s">
        <v>197</v>
      </c>
      <c r="C23" s="65" t="s">
        <v>198</v>
      </c>
      <c r="D23" s="66" t="s">
        <v>8</v>
      </c>
      <c r="E23" s="66"/>
      <c r="F23" s="67" t="s">
        <v>176</v>
      </c>
      <c r="G23" s="68"/>
      <c r="H23" s="73"/>
      <c r="I23" s="87"/>
      <c r="J23" s="88"/>
      <c r="K23" s="88"/>
      <c r="L23" s="89"/>
      <c r="M23" s="76"/>
    </row>
    <row r="24" spans="1:13">
      <c r="A24" s="69"/>
      <c r="B24" s="209"/>
      <c r="C24" s="63" t="s">
        <v>206</v>
      </c>
      <c r="D24" s="103" t="s">
        <v>11</v>
      </c>
      <c r="E24" s="70"/>
      <c r="F24" s="71"/>
      <c r="G24" s="68"/>
      <c r="H24" s="77">
        <v>1</v>
      </c>
      <c r="I24" s="210" t="s">
        <v>199</v>
      </c>
      <c r="J24" s="78" t="s">
        <v>200</v>
      </c>
      <c r="K24" s="79" t="s">
        <v>33</v>
      </c>
      <c r="L24" s="90"/>
      <c r="M24" s="80" t="s">
        <v>176</v>
      </c>
    </row>
    <row r="25" spans="1:13">
      <c r="A25" s="69">
        <v>1</v>
      </c>
      <c r="B25" s="209"/>
      <c r="C25" s="63" t="s">
        <v>257</v>
      </c>
      <c r="D25" s="103" t="s">
        <v>20</v>
      </c>
      <c r="E25" s="70"/>
      <c r="F25" s="71"/>
      <c r="G25" s="68"/>
      <c r="H25" s="69">
        <v>2</v>
      </c>
      <c r="I25" s="211"/>
      <c r="J25" s="63" t="s">
        <v>89</v>
      </c>
      <c r="K25" s="70" t="s">
        <v>5</v>
      </c>
      <c r="L25" s="91" t="s">
        <v>0</v>
      </c>
      <c r="M25" s="71"/>
    </row>
    <row r="26" spans="1:13" ht="13.5" thickBot="1">
      <c r="A26" s="69">
        <v>2</v>
      </c>
      <c r="B26" s="209"/>
      <c r="C26" s="63" t="s">
        <v>201</v>
      </c>
      <c r="D26" s="70" t="s">
        <v>34</v>
      </c>
      <c r="E26" s="97"/>
      <c r="F26" s="71"/>
      <c r="G26" s="68"/>
      <c r="H26" s="69">
        <v>3</v>
      </c>
      <c r="I26" s="212"/>
      <c r="J26" s="63" t="s">
        <v>202</v>
      </c>
      <c r="K26" s="70" t="s">
        <v>46</v>
      </c>
      <c r="L26" s="91" t="s">
        <v>264</v>
      </c>
      <c r="M26" s="71"/>
    </row>
    <row r="27" spans="1:13">
      <c r="A27" s="69">
        <v>3</v>
      </c>
      <c r="B27" s="209"/>
      <c r="C27" s="63" t="s">
        <v>203</v>
      </c>
      <c r="D27" s="70" t="s">
        <v>29</v>
      </c>
      <c r="E27" s="97"/>
      <c r="F27" s="71" t="s">
        <v>170</v>
      </c>
      <c r="G27" s="68"/>
      <c r="H27" s="64">
        <v>1</v>
      </c>
      <c r="I27" s="210" t="s">
        <v>204</v>
      </c>
      <c r="J27" s="65" t="s">
        <v>92</v>
      </c>
      <c r="K27" s="66" t="s">
        <v>93</v>
      </c>
      <c r="L27" s="92"/>
      <c r="M27" s="67" t="s">
        <v>170</v>
      </c>
    </row>
    <row r="28" spans="1:13" ht="13.5" thickBot="1">
      <c r="A28" s="73">
        <v>5</v>
      </c>
      <c r="B28" s="213"/>
      <c r="C28" s="74"/>
      <c r="D28" s="75"/>
      <c r="E28" s="75"/>
      <c r="F28" s="93"/>
      <c r="G28" s="68"/>
      <c r="H28" s="69">
        <v>2</v>
      </c>
      <c r="I28" s="211"/>
      <c r="J28" s="63" t="s">
        <v>205</v>
      </c>
      <c r="K28" s="70" t="s">
        <v>95</v>
      </c>
      <c r="L28" s="91" t="s">
        <v>118</v>
      </c>
      <c r="M28" s="71"/>
    </row>
    <row r="29" spans="1:13" ht="13.5" thickBot="1">
      <c r="A29" s="77">
        <v>6</v>
      </c>
      <c r="B29" s="214" t="s">
        <v>208</v>
      </c>
      <c r="C29" s="78" t="s">
        <v>209</v>
      </c>
      <c r="D29" s="79" t="s">
        <v>9</v>
      </c>
      <c r="E29" s="79"/>
      <c r="F29" s="80"/>
      <c r="G29" s="68"/>
      <c r="H29" s="69">
        <v>3</v>
      </c>
      <c r="I29" s="212"/>
      <c r="J29" s="63" t="s">
        <v>207</v>
      </c>
      <c r="K29" s="70" t="s">
        <v>131</v>
      </c>
      <c r="L29" s="97"/>
      <c r="M29" s="71"/>
    </row>
    <row r="30" spans="1:13">
      <c r="A30" s="69">
        <v>7</v>
      </c>
      <c r="B30" s="209"/>
      <c r="C30" s="63" t="s">
        <v>212</v>
      </c>
      <c r="D30" s="70" t="s">
        <v>6</v>
      </c>
      <c r="E30" s="70" t="s">
        <v>265</v>
      </c>
      <c r="F30" s="71"/>
      <c r="G30" s="68"/>
      <c r="H30" s="64">
        <v>1</v>
      </c>
      <c r="I30" s="210" t="s">
        <v>210</v>
      </c>
      <c r="J30" s="65" t="s">
        <v>211</v>
      </c>
      <c r="K30" s="66" t="s">
        <v>16</v>
      </c>
      <c r="L30" s="92" t="s">
        <v>115</v>
      </c>
      <c r="M30" s="67"/>
    </row>
    <row r="31" spans="1:13" ht="13.5" thickBot="1">
      <c r="A31" s="69">
        <v>1</v>
      </c>
      <c r="B31" s="209"/>
      <c r="C31" s="63" t="s">
        <v>214</v>
      </c>
      <c r="D31" s="70" t="s">
        <v>22</v>
      </c>
      <c r="E31" s="70"/>
      <c r="F31" s="71" t="s">
        <v>170</v>
      </c>
      <c r="G31" s="68"/>
      <c r="H31" s="69">
        <v>2</v>
      </c>
      <c r="I31" s="212"/>
      <c r="J31" s="63" t="s">
        <v>213</v>
      </c>
      <c r="K31" s="70" t="s">
        <v>14</v>
      </c>
      <c r="L31" s="91"/>
      <c r="M31" s="71"/>
    </row>
    <row r="32" spans="1:13">
      <c r="A32" s="69">
        <v>2</v>
      </c>
      <c r="B32" s="209"/>
      <c r="C32" s="63" t="s">
        <v>217</v>
      </c>
      <c r="D32" s="70" t="s">
        <v>49</v>
      </c>
      <c r="E32" s="70"/>
      <c r="F32" s="71"/>
      <c r="G32" s="68"/>
      <c r="H32" s="64">
        <v>1</v>
      </c>
      <c r="I32" s="210" t="s">
        <v>215</v>
      </c>
      <c r="J32" s="65" t="s">
        <v>216</v>
      </c>
      <c r="K32" s="66" t="s">
        <v>61</v>
      </c>
      <c r="L32" s="92"/>
      <c r="M32" s="67"/>
    </row>
    <row r="33" spans="1:13">
      <c r="A33" s="69">
        <v>3</v>
      </c>
      <c r="B33" s="209"/>
      <c r="C33" s="63" t="s">
        <v>219</v>
      </c>
      <c r="D33" s="70" t="s">
        <v>50</v>
      </c>
      <c r="E33" s="70"/>
      <c r="F33" s="71" t="s">
        <v>176</v>
      </c>
      <c r="G33" s="68"/>
      <c r="H33" s="69">
        <v>2</v>
      </c>
      <c r="I33" s="211"/>
      <c r="J33" s="63" t="s">
        <v>218</v>
      </c>
      <c r="K33" s="70" t="s">
        <v>63</v>
      </c>
      <c r="L33" s="91" t="s">
        <v>268</v>
      </c>
      <c r="M33" s="71"/>
    </row>
    <row r="34" spans="1:13" ht="13.5" thickBot="1">
      <c r="A34" s="69">
        <v>4</v>
      </c>
      <c r="B34" s="209"/>
      <c r="C34" s="63" t="s">
        <v>221</v>
      </c>
      <c r="D34" s="70" t="s">
        <v>88</v>
      </c>
      <c r="E34" s="70"/>
      <c r="F34" s="71"/>
      <c r="G34" s="68"/>
      <c r="H34" s="69">
        <v>3</v>
      </c>
      <c r="I34" s="212"/>
      <c r="J34" s="63" t="s">
        <v>220</v>
      </c>
      <c r="K34" s="70" t="s">
        <v>65</v>
      </c>
      <c r="L34" s="94"/>
      <c r="M34" s="72"/>
    </row>
    <row r="35" spans="1:13">
      <c r="A35" s="69">
        <v>5</v>
      </c>
      <c r="B35" s="209"/>
      <c r="C35" s="63" t="s">
        <v>255</v>
      </c>
      <c r="D35" s="70" t="s">
        <v>128</v>
      </c>
      <c r="E35" s="70"/>
      <c r="F35" s="71"/>
      <c r="G35" s="68"/>
      <c r="H35" s="64">
        <v>1</v>
      </c>
      <c r="I35" s="210" t="s">
        <v>222</v>
      </c>
      <c r="J35" s="65" t="s">
        <v>223</v>
      </c>
      <c r="K35" s="66" t="s">
        <v>101</v>
      </c>
      <c r="L35" s="92" t="s">
        <v>267</v>
      </c>
      <c r="M35" s="67" t="s">
        <v>170</v>
      </c>
    </row>
    <row r="36" spans="1:13" ht="13.5" thickBot="1">
      <c r="A36" s="73">
        <v>6</v>
      </c>
      <c r="B36" s="213"/>
      <c r="C36" s="74"/>
      <c r="D36" s="75"/>
      <c r="E36" s="75"/>
      <c r="F36" s="76"/>
      <c r="G36" s="68"/>
      <c r="H36" s="69">
        <v>2</v>
      </c>
      <c r="I36" s="211"/>
      <c r="J36" s="63" t="s">
        <v>224</v>
      </c>
      <c r="K36" s="70" t="s">
        <v>103</v>
      </c>
      <c r="L36" s="91"/>
      <c r="M36" s="71"/>
    </row>
    <row r="37" spans="1:13">
      <c r="A37" s="77">
        <v>1</v>
      </c>
      <c r="B37" s="211" t="s">
        <v>226</v>
      </c>
      <c r="C37" s="78" t="s">
        <v>227</v>
      </c>
      <c r="D37" s="79" t="s">
        <v>18</v>
      </c>
      <c r="E37" s="90"/>
      <c r="F37" s="80"/>
      <c r="G37" s="68"/>
      <c r="H37" s="69">
        <v>3</v>
      </c>
      <c r="I37" s="211"/>
      <c r="J37" s="63" t="s">
        <v>225</v>
      </c>
      <c r="K37" s="70" t="s">
        <v>105</v>
      </c>
      <c r="L37" s="91"/>
      <c r="M37" s="71"/>
    </row>
    <row r="38" spans="1:13">
      <c r="A38" s="69">
        <v>2</v>
      </c>
      <c r="B38" s="211"/>
      <c r="C38" s="63" t="s">
        <v>229</v>
      </c>
      <c r="D38" s="70" t="s">
        <v>32</v>
      </c>
      <c r="E38" s="91"/>
      <c r="F38" s="71" t="s">
        <v>170</v>
      </c>
      <c r="G38" s="68"/>
      <c r="H38" s="69">
        <v>4</v>
      </c>
      <c r="I38" s="211"/>
      <c r="J38" s="63" t="s">
        <v>228</v>
      </c>
      <c r="K38" s="70" t="s">
        <v>108</v>
      </c>
      <c r="L38" s="91"/>
      <c r="M38" s="71"/>
    </row>
    <row r="39" spans="1:13">
      <c r="A39" s="81">
        <v>3</v>
      </c>
      <c r="B39" s="211"/>
      <c r="C39" s="82" t="s">
        <v>231</v>
      </c>
      <c r="D39" s="83" t="s">
        <v>42</v>
      </c>
      <c r="E39" s="95" t="s">
        <v>269</v>
      </c>
      <c r="F39" s="84"/>
      <c r="G39" s="68"/>
      <c r="H39" s="69">
        <v>5</v>
      </c>
      <c r="I39" s="211"/>
      <c r="J39" s="63" t="s">
        <v>230</v>
      </c>
      <c r="K39" s="70" t="s">
        <v>110</v>
      </c>
      <c r="L39" s="91"/>
      <c r="M39" s="71" t="s">
        <v>176</v>
      </c>
    </row>
    <row r="40" spans="1:13">
      <c r="A40" s="81">
        <v>4</v>
      </c>
      <c r="B40" s="211"/>
      <c r="C40" s="82" t="s">
        <v>233</v>
      </c>
      <c r="D40" s="83" t="s">
        <v>147</v>
      </c>
      <c r="E40" s="95"/>
      <c r="F40" s="84" t="s">
        <v>176</v>
      </c>
      <c r="G40" s="68"/>
      <c r="H40" s="81">
        <v>6</v>
      </c>
      <c r="I40" s="211"/>
      <c r="J40" s="82" t="s">
        <v>232</v>
      </c>
      <c r="K40" s="83" t="s">
        <v>157</v>
      </c>
      <c r="L40" s="95"/>
      <c r="M40" s="84"/>
    </row>
    <row r="41" spans="1:13" ht="13.5" thickBot="1">
      <c r="A41" s="73"/>
      <c r="B41" s="212"/>
      <c r="C41" s="74" t="s">
        <v>261</v>
      </c>
      <c r="D41" s="75" t="s">
        <v>153</v>
      </c>
      <c r="E41" s="96"/>
      <c r="F41" s="76"/>
      <c r="G41" s="68"/>
      <c r="H41" s="73"/>
      <c r="I41" s="212"/>
      <c r="J41" s="74"/>
      <c r="K41" s="75"/>
      <c r="L41" s="96"/>
      <c r="M41" s="76"/>
    </row>
  </sheetData>
  <mergeCells count="26">
    <mergeCell ref="I3:I4"/>
    <mergeCell ref="A1:M1"/>
    <mergeCell ref="J3:J4"/>
    <mergeCell ref="H3:H4"/>
    <mergeCell ref="A2:M2"/>
    <mergeCell ref="M3:M4"/>
    <mergeCell ref="E3:E4"/>
    <mergeCell ref="F3:F4"/>
    <mergeCell ref="A3:A4"/>
    <mergeCell ref="B3:B4"/>
    <mergeCell ref="C3:C4"/>
    <mergeCell ref="D3:D4"/>
    <mergeCell ref="K3:K4"/>
    <mergeCell ref="L3:L4"/>
    <mergeCell ref="B5:B18"/>
    <mergeCell ref="I5:I14"/>
    <mergeCell ref="I15:I21"/>
    <mergeCell ref="B19:B22"/>
    <mergeCell ref="B23:B28"/>
    <mergeCell ref="I24:I26"/>
    <mergeCell ref="I27:I29"/>
    <mergeCell ref="B29:B36"/>
    <mergeCell ref="I30:I31"/>
    <mergeCell ref="I32:I34"/>
    <mergeCell ref="I35:I41"/>
    <mergeCell ref="B37:B41"/>
  </mergeCells>
  <phoneticPr fontId="2" type="noConversion"/>
  <printOptions horizontalCentered="1"/>
  <pageMargins left="0" right="0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58"/>
  <sheetViews>
    <sheetView tabSelected="1" zoomScaleNormal="100" workbookViewId="0">
      <pane xSplit="2" ySplit="4" topLeftCell="C11" activePane="bottomRight" state="frozen"/>
      <selection pane="topRight" activeCell="C1" sqref="C1"/>
      <selection pane="bottomLeft" activeCell="A5" sqref="A5"/>
      <selection pane="bottomRight" activeCell="X22" sqref="X22"/>
    </sheetView>
  </sheetViews>
  <sheetFormatPr defaultColWidth="9" defaultRowHeight="12.75"/>
  <cols>
    <col min="1" max="1" width="4" style="10" customWidth="1"/>
    <col min="2" max="2" width="5.5703125" style="10" bestFit="1" customWidth="1"/>
    <col min="3" max="3" width="7.28515625" style="17" customWidth="1"/>
    <col min="4" max="4" width="4.42578125" style="17" customWidth="1"/>
    <col min="5" max="5" width="5.5703125" style="17" customWidth="1"/>
    <col min="6" max="6" width="4.85546875" style="17" customWidth="1"/>
    <col min="7" max="7" width="4.42578125" style="17" customWidth="1"/>
    <col min="8" max="9" width="7" style="17" bestFit="1" customWidth="1"/>
    <col min="10" max="10" width="5.5703125" style="17" bestFit="1" customWidth="1"/>
    <col min="11" max="11" width="7" style="17" bestFit="1" customWidth="1"/>
    <col min="12" max="12" width="4.5703125" style="17" customWidth="1"/>
    <col min="13" max="13" width="5.140625" style="17" bestFit="1" customWidth="1"/>
    <col min="14" max="15" width="4.5703125" style="17" customWidth="1"/>
    <col min="16" max="16" width="7" style="17" bestFit="1" customWidth="1"/>
    <col min="17" max="17" width="5.7109375" style="17" customWidth="1"/>
    <col min="18" max="18" width="5.5703125" style="17" bestFit="1" customWidth="1"/>
    <col min="19" max="19" width="7" style="17" bestFit="1" customWidth="1"/>
    <col min="20" max="21" width="5.5703125" style="17" bestFit="1" customWidth="1"/>
    <col min="22" max="22" width="5.7109375" style="17" customWidth="1"/>
    <col min="23" max="23" width="5" style="17" customWidth="1"/>
    <col min="24" max="25" width="6.140625" style="10" customWidth="1"/>
    <col min="26" max="26" width="5.5703125" style="10" bestFit="1" customWidth="1"/>
    <col min="27" max="16384" width="9" style="10"/>
  </cols>
  <sheetData>
    <row r="1" spans="1:28" ht="18.75">
      <c r="A1" s="241" t="s">
        <v>260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241"/>
      <c r="Z1" s="241"/>
    </row>
    <row r="2" spans="1:28" ht="15.75">
      <c r="A2" s="242" t="s">
        <v>294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</row>
    <row r="3" spans="1:28" ht="12" customHeight="1" thickBot="1"/>
    <row r="4" spans="1:28" ht="15" customHeight="1" thickBot="1">
      <c r="A4" s="18"/>
      <c r="B4" s="22" t="s">
        <v>111</v>
      </c>
      <c r="C4" s="22" t="s">
        <v>135</v>
      </c>
      <c r="D4" s="22" t="s">
        <v>116</v>
      </c>
      <c r="E4" s="22" t="s">
        <v>149</v>
      </c>
      <c r="F4" s="22" t="s">
        <v>117</v>
      </c>
      <c r="G4" s="22" t="s">
        <v>155</v>
      </c>
      <c r="H4" s="22" t="s">
        <v>250</v>
      </c>
      <c r="I4" s="22" t="s">
        <v>134</v>
      </c>
      <c r="J4" s="22" t="s">
        <v>24</v>
      </c>
      <c r="K4" s="22" t="s">
        <v>145</v>
      </c>
      <c r="L4" s="22" t="s">
        <v>112</v>
      </c>
      <c r="M4" s="22" t="s">
        <v>150</v>
      </c>
      <c r="N4" s="22" t="s">
        <v>251</v>
      </c>
      <c r="O4" s="22" t="s">
        <v>156</v>
      </c>
      <c r="P4" s="22" t="s">
        <v>115</v>
      </c>
      <c r="Q4" s="22" t="s">
        <v>114</v>
      </c>
      <c r="R4" s="22" t="s">
        <v>0</v>
      </c>
      <c r="S4" s="22" t="s">
        <v>133</v>
      </c>
      <c r="T4" s="22" t="s">
        <v>148</v>
      </c>
      <c r="U4" s="22" t="s">
        <v>151</v>
      </c>
      <c r="V4" s="22" t="s">
        <v>124</v>
      </c>
      <c r="W4" s="22" t="s">
        <v>252</v>
      </c>
      <c r="X4" s="22" t="s">
        <v>126</v>
      </c>
      <c r="Y4" s="22" t="s">
        <v>125</v>
      </c>
      <c r="Z4" s="22" t="s">
        <v>25</v>
      </c>
      <c r="AA4" s="19"/>
    </row>
    <row r="5" spans="1:28" ht="13.5" customHeight="1" thickBot="1">
      <c r="A5" s="243" t="s">
        <v>119</v>
      </c>
      <c r="B5" s="26">
        <v>1</v>
      </c>
      <c r="C5" s="235" t="s">
        <v>154</v>
      </c>
      <c r="D5" s="236"/>
      <c r="E5" s="236"/>
      <c r="F5" s="236"/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36"/>
      <c r="Y5" s="236"/>
      <c r="Z5" s="237"/>
    </row>
    <row r="6" spans="1:28" ht="15.75" customHeight="1">
      <c r="A6" s="244"/>
      <c r="B6" s="27">
        <v>2</v>
      </c>
      <c r="C6" s="104" t="s">
        <v>3</v>
      </c>
      <c r="D6" s="239" t="s">
        <v>63</v>
      </c>
      <c r="E6" s="239"/>
      <c r="F6" s="239" t="s">
        <v>42</v>
      </c>
      <c r="G6" s="239"/>
      <c r="H6" s="105" t="s">
        <v>95</v>
      </c>
      <c r="I6" s="105" t="s">
        <v>2</v>
      </c>
      <c r="J6" s="106" t="s">
        <v>47</v>
      </c>
      <c r="K6" s="104" t="s">
        <v>41</v>
      </c>
      <c r="L6" s="239" t="s">
        <v>153</v>
      </c>
      <c r="M6" s="239"/>
      <c r="N6" s="239" t="s">
        <v>17</v>
      </c>
      <c r="O6" s="239"/>
      <c r="P6" s="105" t="s">
        <v>16</v>
      </c>
      <c r="Q6" s="105" t="s">
        <v>31</v>
      </c>
      <c r="R6" s="106" t="s">
        <v>5</v>
      </c>
      <c r="S6" s="104" t="s">
        <v>70</v>
      </c>
      <c r="T6" s="239" t="s">
        <v>46</v>
      </c>
      <c r="U6" s="239"/>
      <c r="V6" s="239" t="s">
        <v>6</v>
      </c>
      <c r="W6" s="239"/>
      <c r="X6" s="105" t="s">
        <v>13</v>
      </c>
      <c r="Y6" s="105" t="s">
        <v>35</v>
      </c>
      <c r="Z6" s="106" t="s">
        <v>72</v>
      </c>
    </row>
    <row r="7" spans="1:28" ht="15.75" customHeight="1">
      <c r="A7" s="244"/>
      <c r="B7" s="27">
        <v>3</v>
      </c>
      <c r="C7" s="37" t="s">
        <v>3</v>
      </c>
      <c r="D7" s="226" t="s">
        <v>14</v>
      </c>
      <c r="E7" s="226"/>
      <c r="F7" s="193" t="s">
        <v>50</v>
      </c>
      <c r="G7" s="193" t="s">
        <v>42</v>
      </c>
      <c r="H7" s="31" t="s">
        <v>36</v>
      </c>
      <c r="I7" s="31" t="s">
        <v>63</v>
      </c>
      <c r="J7" s="38" t="s">
        <v>88</v>
      </c>
      <c r="K7" s="37" t="s">
        <v>6</v>
      </c>
      <c r="L7" s="226" t="s">
        <v>16</v>
      </c>
      <c r="M7" s="226"/>
      <c r="N7" s="226" t="s">
        <v>17</v>
      </c>
      <c r="O7" s="226"/>
      <c r="P7" s="31" t="s">
        <v>44</v>
      </c>
      <c r="Q7" s="31" t="s">
        <v>31</v>
      </c>
      <c r="R7" s="38" t="s">
        <v>40</v>
      </c>
      <c r="S7" s="37" t="s">
        <v>70</v>
      </c>
      <c r="T7" s="193" t="s">
        <v>34</v>
      </c>
      <c r="U7" s="193" t="s">
        <v>43</v>
      </c>
      <c r="V7" s="226" t="s">
        <v>72</v>
      </c>
      <c r="W7" s="226"/>
      <c r="X7" s="31" t="s">
        <v>131</v>
      </c>
      <c r="Y7" s="31" t="s">
        <v>21</v>
      </c>
      <c r="Z7" s="38" t="s">
        <v>5</v>
      </c>
    </row>
    <row r="8" spans="1:28" ht="15.75" customHeight="1">
      <c r="A8" s="244"/>
      <c r="B8" s="27">
        <v>4</v>
      </c>
      <c r="C8" s="37" t="s">
        <v>2</v>
      </c>
      <c r="D8" s="226" t="s">
        <v>23</v>
      </c>
      <c r="E8" s="226"/>
      <c r="F8" s="226" t="s">
        <v>14</v>
      </c>
      <c r="G8" s="226"/>
      <c r="H8" s="31" t="s">
        <v>88</v>
      </c>
      <c r="I8" s="31" t="s">
        <v>46</v>
      </c>
      <c r="J8" s="38" t="s">
        <v>47</v>
      </c>
      <c r="K8" s="37" t="s">
        <v>61</v>
      </c>
      <c r="L8" s="226" t="s">
        <v>31</v>
      </c>
      <c r="M8" s="226"/>
      <c r="N8" s="226" t="s">
        <v>44</v>
      </c>
      <c r="O8" s="226"/>
      <c r="P8" s="31" t="s">
        <v>40</v>
      </c>
      <c r="Q8" s="31" t="s">
        <v>95</v>
      </c>
      <c r="R8" s="38" t="s">
        <v>63</v>
      </c>
      <c r="S8" s="37" t="s">
        <v>15</v>
      </c>
      <c r="T8" s="226" t="s">
        <v>21</v>
      </c>
      <c r="U8" s="226"/>
      <c r="V8" s="165" t="s">
        <v>6</v>
      </c>
      <c r="W8" s="165" t="s">
        <v>18</v>
      </c>
      <c r="X8" s="31" t="s">
        <v>13</v>
      </c>
      <c r="Y8" s="31" t="s">
        <v>131</v>
      </c>
      <c r="Z8" s="38" t="s">
        <v>45</v>
      </c>
    </row>
    <row r="9" spans="1:28" ht="15.75" customHeight="1" thickBot="1">
      <c r="A9" s="245"/>
      <c r="B9" s="28">
        <v>5</v>
      </c>
      <c r="C9" s="39" t="s">
        <v>3</v>
      </c>
      <c r="D9" s="224" t="s">
        <v>88</v>
      </c>
      <c r="E9" s="224"/>
      <c r="F9" s="224" t="s">
        <v>2</v>
      </c>
      <c r="G9" s="224"/>
      <c r="H9" s="33" t="s">
        <v>95</v>
      </c>
      <c r="I9" s="33" t="s">
        <v>8</v>
      </c>
      <c r="J9" s="40" t="s">
        <v>14</v>
      </c>
      <c r="K9" s="39" t="s">
        <v>31</v>
      </c>
      <c r="L9" s="246" t="s">
        <v>17</v>
      </c>
      <c r="M9" s="247"/>
      <c r="N9" s="246" t="s">
        <v>63</v>
      </c>
      <c r="O9" s="247"/>
      <c r="P9" s="33" t="s">
        <v>23</v>
      </c>
      <c r="Q9" s="33" t="s">
        <v>13</v>
      </c>
      <c r="R9" s="40" t="s">
        <v>16</v>
      </c>
      <c r="S9" s="39" t="s">
        <v>15</v>
      </c>
      <c r="T9" s="224" t="s">
        <v>46</v>
      </c>
      <c r="U9" s="224"/>
      <c r="V9" s="224" t="s">
        <v>72</v>
      </c>
      <c r="W9" s="224"/>
      <c r="X9" s="33" t="s">
        <v>18</v>
      </c>
      <c r="Y9" s="33" t="s">
        <v>5</v>
      </c>
      <c r="Z9" s="40" t="s">
        <v>45</v>
      </c>
    </row>
    <row r="10" spans="1:28" ht="17.25" customHeight="1">
      <c r="A10" s="243" t="s">
        <v>120</v>
      </c>
      <c r="B10" s="23">
        <v>1</v>
      </c>
      <c r="C10" s="41" t="s">
        <v>10</v>
      </c>
      <c r="D10" s="225" t="s">
        <v>23</v>
      </c>
      <c r="E10" s="225"/>
      <c r="F10" s="225" t="s">
        <v>20</v>
      </c>
      <c r="G10" s="225"/>
      <c r="H10" s="194" t="s">
        <v>7</v>
      </c>
      <c r="I10" s="194" t="s">
        <v>2</v>
      </c>
      <c r="J10" s="42" t="s">
        <v>34</v>
      </c>
      <c r="K10" s="41" t="s">
        <v>44</v>
      </c>
      <c r="L10" s="225" t="s">
        <v>153</v>
      </c>
      <c r="M10" s="225"/>
      <c r="N10" s="225" t="s">
        <v>30</v>
      </c>
      <c r="O10" s="225"/>
      <c r="P10" s="194" t="s">
        <v>29</v>
      </c>
      <c r="Q10" s="194" t="s">
        <v>33</v>
      </c>
      <c r="R10" s="42" t="s">
        <v>4</v>
      </c>
      <c r="S10" s="41" t="s">
        <v>70</v>
      </c>
      <c r="T10" s="225" t="s">
        <v>32</v>
      </c>
      <c r="U10" s="225"/>
      <c r="V10" s="225" t="s">
        <v>45</v>
      </c>
      <c r="W10" s="225"/>
      <c r="X10" s="194" t="s">
        <v>14</v>
      </c>
      <c r="Y10" s="194" t="s">
        <v>21</v>
      </c>
      <c r="Z10" s="42" t="s">
        <v>19</v>
      </c>
    </row>
    <row r="11" spans="1:28" ht="17.25" customHeight="1">
      <c r="A11" s="244"/>
      <c r="B11" s="24">
        <v>2</v>
      </c>
      <c r="C11" s="37" t="s">
        <v>10</v>
      </c>
      <c r="D11" s="226" t="s">
        <v>33</v>
      </c>
      <c r="E11" s="226"/>
      <c r="F11" s="226" t="s">
        <v>61</v>
      </c>
      <c r="G11" s="226"/>
      <c r="H11" s="193" t="s">
        <v>7</v>
      </c>
      <c r="I11" s="193" t="s">
        <v>2</v>
      </c>
      <c r="J11" s="38" t="s">
        <v>34</v>
      </c>
      <c r="K11" s="37" t="s">
        <v>6</v>
      </c>
      <c r="L11" s="200" t="s">
        <v>44</v>
      </c>
      <c r="M11" s="200" t="s">
        <v>20</v>
      </c>
      <c r="N11" s="226" t="s">
        <v>30</v>
      </c>
      <c r="O11" s="226"/>
      <c r="P11" s="193" t="s">
        <v>153</v>
      </c>
      <c r="Q11" s="193" t="s">
        <v>128</v>
      </c>
      <c r="R11" s="38" t="s">
        <v>4</v>
      </c>
      <c r="S11" s="37" t="s">
        <v>37</v>
      </c>
      <c r="T11" s="226" t="s">
        <v>50</v>
      </c>
      <c r="U11" s="226"/>
      <c r="V11" s="226" t="s">
        <v>14</v>
      </c>
      <c r="W11" s="226"/>
      <c r="X11" s="193" t="s">
        <v>21</v>
      </c>
      <c r="Y11" s="193" t="s">
        <v>45</v>
      </c>
      <c r="Z11" s="38" t="s">
        <v>19</v>
      </c>
    </row>
    <row r="12" spans="1:28" ht="17.25" customHeight="1">
      <c r="A12" s="244"/>
      <c r="B12" s="24">
        <v>3</v>
      </c>
      <c r="C12" s="37" t="s">
        <v>2</v>
      </c>
      <c r="D12" s="226" t="s">
        <v>30</v>
      </c>
      <c r="E12" s="226"/>
      <c r="F12" s="193" t="s">
        <v>50</v>
      </c>
      <c r="G12" s="193" t="s">
        <v>42</v>
      </c>
      <c r="H12" s="193" t="s">
        <v>36</v>
      </c>
      <c r="I12" s="193" t="s">
        <v>23</v>
      </c>
      <c r="J12" s="38" t="s">
        <v>38</v>
      </c>
      <c r="K12" s="37" t="s">
        <v>29</v>
      </c>
      <c r="L12" s="226" t="s">
        <v>61</v>
      </c>
      <c r="M12" s="226"/>
      <c r="N12" s="204" t="s">
        <v>153</v>
      </c>
      <c r="O12" s="204" t="s">
        <v>32</v>
      </c>
      <c r="P12" s="193" t="s">
        <v>44</v>
      </c>
      <c r="Q12" s="193" t="s">
        <v>147</v>
      </c>
      <c r="R12" s="38" t="s">
        <v>128</v>
      </c>
      <c r="S12" s="37" t="s">
        <v>34</v>
      </c>
      <c r="T12" s="226" t="s">
        <v>15</v>
      </c>
      <c r="U12" s="226"/>
      <c r="V12" s="204" t="s">
        <v>18</v>
      </c>
      <c r="W12" s="204" t="s">
        <v>6</v>
      </c>
      <c r="X12" s="193" t="s">
        <v>45</v>
      </c>
      <c r="Y12" s="193" t="s">
        <v>14</v>
      </c>
      <c r="Z12" s="38" t="s">
        <v>8</v>
      </c>
      <c r="AA12" s="19"/>
      <c r="AB12" s="19"/>
    </row>
    <row r="13" spans="1:28" ht="17.25" customHeight="1">
      <c r="A13" s="244"/>
      <c r="B13" s="24">
        <v>4</v>
      </c>
      <c r="C13" s="37" t="s">
        <v>2</v>
      </c>
      <c r="D13" s="193" t="s">
        <v>8</v>
      </c>
      <c r="E13" s="193" t="s">
        <v>20</v>
      </c>
      <c r="F13" s="193" t="s">
        <v>42</v>
      </c>
      <c r="G13" s="193" t="s">
        <v>22</v>
      </c>
      <c r="H13" s="193" t="s">
        <v>61</v>
      </c>
      <c r="I13" s="193" t="s">
        <v>23</v>
      </c>
      <c r="J13" s="38" t="s">
        <v>147</v>
      </c>
      <c r="K13" s="37" t="s">
        <v>4</v>
      </c>
      <c r="L13" s="226" t="s">
        <v>30</v>
      </c>
      <c r="M13" s="226"/>
      <c r="N13" s="226" t="s">
        <v>33</v>
      </c>
      <c r="O13" s="226"/>
      <c r="P13" s="193" t="s">
        <v>27</v>
      </c>
      <c r="Q13" s="193" t="s">
        <v>36</v>
      </c>
      <c r="R13" s="38" t="s">
        <v>29</v>
      </c>
      <c r="S13" s="37" t="s">
        <v>35</v>
      </c>
      <c r="T13" s="226" t="s">
        <v>38</v>
      </c>
      <c r="U13" s="226"/>
      <c r="V13" s="204" t="s">
        <v>6</v>
      </c>
      <c r="W13" s="204" t="s">
        <v>18</v>
      </c>
      <c r="X13" s="193" t="s">
        <v>45</v>
      </c>
      <c r="Y13" s="193" t="s">
        <v>15</v>
      </c>
      <c r="Z13" s="38" t="s">
        <v>21</v>
      </c>
      <c r="AA13" s="19"/>
      <c r="AB13" s="19"/>
    </row>
    <row r="14" spans="1:28" ht="15" customHeight="1" thickBot="1">
      <c r="A14" s="245"/>
      <c r="B14" s="25">
        <v>5</v>
      </c>
      <c r="C14" s="39"/>
      <c r="D14" s="195"/>
      <c r="E14" s="101"/>
      <c r="F14" s="195"/>
      <c r="G14" s="101"/>
      <c r="H14" s="199" t="s">
        <v>42</v>
      </c>
      <c r="I14" s="195" t="s">
        <v>22</v>
      </c>
      <c r="J14" s="40"/>
      <c r="K14" s="39" t="s">
        <v>4</v>
      </c>
      <c r="L14" s="238" t="s">
        <v>30</v>
      </c>
      <c r="M14" s="238"/>
      <c r="N14" s="195" t="s">
        <v>128</v>
      </c>
      <c r="O14" s="195"/>
      <c r="P14" s="195" t="s">
        <v>27</v>
      </c>
      <c r="Q14" s="195" t="s">
        <v>36</v>
      </c>
      <c r="R14" s="40"/>
      <c r="S14" s="39" t="s">
        <v>35</v>
      </c>
      <c r="T14" s="224" t="s">
        <v>38</v>
      </c>
      <c r="U14" s="224"/>
      <c r="V14" s="195" t="s">
        <v>50</v>
      </c>
      <c r="W14" s="195"/>
      <c r="X14" s="195" t="s">
        <v>6</v>
      </c>
      <c r="Y14" s="195" t="s">
        <v>15</v>
      </c>
      <c r="Z14" s="40"/>
      <c r="AA14" s="19"/>
      <c r="AB14" s="19"/>
    </row>
    <row r="15" spans="1:28" ht="17.25" customHeight="1">
      <c r="A15" s="243" t="s">
        <v>121</v>
      </c>
      <c r="B15" s="23">
        <v>1</v>
      </c>
      <c r="C15" s="41" t="s">
        <v>3</v>
      </c>
      <c r="D15" s="225" t="s">
        <v>93</v>
      </c>
      <c r="E15" s="225"/>
      <c r="F15" s="225" t="s">
        <v>7</v>
      </c>
      <c r="G15" s="225"/>
      <c r="H15" s="194" t="s">
        <v>19</v>
      </c>
      <c r="I15" s="194" t="s">
        <v>48</v>
      </c>
      <c r="J15" s="42" t="s">
        <v>10</v>
      </c>
      <c r="K15" s="41" t="s">
        <v>153</v>
      </c>
      <c r="L15" s="225" t="s">
        <v>17</v>
      </c>
      <c r="M15" s="225"/>
      <c r="N15" s="225" t="s">
        <v>44</v>
      </c>
      <c r="O15" s="225"/>
      <c r="P15" s="194" t="s">
        <v>27</v>
      </c>
      <c r="Q15" s="194" t="s">
        <v>20</v>
      </c>
      <c r="R15" s="42" t="s">
        <v>95</v>
      </c>
      <c r="S15" s="41" t="s">
        <v>37</v>
      </c>
      <c r="T15" s="201" t="s">
        <v>43</v>
      </c>
      <c r="U15" s="201" t="s">
        <v>11</v>
      </c>
      <c r="V15" s="225" t="s">
        <v>46</v>
      </c>
      <c r="W15" s="225"/>
      <c r="X15" s="194" t="s">
        <v>5</v>
      </c>
      <c r="Y15" s="194" t="s">
        <v>35</v>
      </c>
      <c r="Z15" s="42" t="s">
        <v>14</v>
      </c>
    </row>
    <row r="16" spans="1:28" ht="17.25" customHeight="1">
      <c r="A16" s="244"/>
      <c r="B16" s="24">
        <v>2</v>
      </c>
      <c r="C16" s="37" t="s">
        <v>3</v>
      </c>
      <c r="D16" s="193" t="s">
        <v>8</v>
      </c>
      <c r="E16" s="193" t="s">
        <v>20</v>
      </c>
      <c r="F16" s="226" t="s">
        <v>7</v>
      </c>
      <c r="G16" s="226"/>
      <c r="H16" s="193" t="s">
        <v>14</v>
      </c>
      <c r="I16" s="193" t="s">
        <v>48</v>
      </c>
      <c r="J16" s="38" t="s">
        <v>93</v>
      </c>
      <c r="K16" s="37" t="s">
        <v>153</v>
      </c>
      <c r="L16" s="226" t="s">
        <v>128</v>
      </c>
      <c r="M16" s="226"/>
      <c r="N16" s="226" t="s">
        <v>95</v>
      </c>
      <c r="O16" s="226"/>
      <c r="P16" s="193" t="s">
        <v>88</v>
      </c>
      <c r="Q16" s="193" t="s">
        <v>44</v>
      </c>
      <c r="R16" s="38" t="s">
        <v>40</v>
      </c>
      <c r="S16" s="37" t="s">
        <v>46</v>
      </c>
      <c r="T16" s="193" t="s">
        <v>43</v>
      </c>
      <c r="U16" s="193" t="s">
        <v>11</v>
      </c>
      <c r="V16" s="226" t="s">
        <v>19</v>
      </c>
      <c r="W16" s="226"/>
      <c r="X16" s="193" t="s">
        <v>17</v>
      </c>
      <c r="Y16" s="193" t="s">
        <v>35</v>
      </c>
      <c r="Z16" s="38" t="s">
        <v>5</v>
      </c>
    </row>
    <row r="17" spans="1:28" ht="17.25" customHeight="1">
      <c r="A17" s="244"/>
      <c r="B17" s="24">
        <v>3</v>
      </c>
      <c r="C17" s="37" t="s">
        <v>10</v>
      </c>
      <c r="D17" s="193" t="s">
        <v>8</v>
      </c>
      <c r="E17" s="193" t="s">
        <v>44</v>
      </c>
      <c r="F17" s="226" t="s">
        <v>46</v>
      </c>
      <c r="G17" s="226"/>
      <c r="H17" s="193" t="s">
        <v>48</v>
      </c>
      <c r="I17" s="193" t="s">
        <v>95</v>
      </c>
      <c r="J17" s="38" t="s">
        <v>47</v>
      </c>
      <c r="K17" s="37" t="s">
        <v>27</v>
      </c>
      <c r="L17" s="226" t="s">
        <v>17</v>
      </c>
      <c r="M17" s="226"/>
      <c r="N17" s="193" t="s">
        <v>22</v>
      </c>
      <c r="O17" s="193" t="s">
        <v>128</v>
      </c>
      <c r="P17" s="193" t="s">
        <v>88</v>
      </c>
      <c r="Q17" s="193" t="s">
        <v>12</v>
      </c>
      <c r="R17" s="38" t="s">
        <v>40</v>
      </c>
      <c r="S17" s="37" t="s">
        <v>35</v>
      </c>
      <c r="T17" s="226" t="s">
        <v>14</v>
      </c>
      <c r="U17" s="226"/>
      <c r="V17" s="226" t="s">
        <v>11</v>
      </c>
      <c r="W17" s="226"/>
      <c r="X17" s="193" t="s">
        <v>15</v>
      </c>
      <c r="Y17" s="193" t="s">
        <v>5</v>
      </c>
      <c r="Z17" s="38" t="s">
        <v>49</v>
      </c>
    </row>
    <row r="18" spans="1:28" ht="17.25" customHeight="1">
      <c r="A18" s="244"/>
      <c r="B18" s="24">
        <v>4</v>
      </c>
      <c r="C18" s="37" t="s">
        <v>22</v>
      </c>
      <c r="D18" s="226" t="s">
        <v>48</v>
      </c>
      <c r="E18" s="226"/>
      <c r="F18" s="226" t="s">
        <v>93</v>
      </c>
      <c r="G18" s="226"/>
      <c r="H18" s="193" t="s">
        <v>88</v>
      </c>
      <c r="I18" s="193" t="s">
        <v>8</v>
      </c>
      <c r="J18" s="38" t="s">
        <v>47</v>
      </c>
      <c r="K18" s="37" t="s">
        <v>95</v>
      </c>
      <c r="L18" s="193" t="s">
        <v>44</v>
      </c>
      <c r="M18" s="193" t="s">
        <v>20</v>
      </c>
      <c r="N18" s="202" t="s">
        <v>153</v>
      </c>
      <c r="O18" s="202" t="s">
        <v>128</v>
      </c>
      <c r="P18" s="193" t="s">
        <v>10</v>
      </c>
      <c r="Q18" s="193" t="s">
        <v>12</v>
      </c>
      <c r="R18" s="112" t="s">
        <v>27</v>
      </c>
      <c r="S18" s="37" t="s">
        <v>14</v>
      </c>
      <c r="T18" s="226" t="s">
        <v>46</v>
      </c>
      <c r="U18" s="226"/>
      <c r="V18" s="226" t="s">
        <v>35</v>
      </c>
      <c r="W18" s="226"/>
      <c r="X18" s="193" t="s">
        <v>15</v>
      </c>
      <c r="Y18" s="193" t="s">
        <v>65</v>
      </c>
      <c r="Z18" s="38" t="s">
        <v>49</v>
      </c>
    </row>
    <row r="19" spans="1:28" ht="15" customHeight="1" thickBot="1">
      <c r="A19" s="245"/>
      <c r="B19" s="25">
        <v>5</v>
      </c>
      <c r="C19" s="39"/>
      <c r="D19" s="224"/>
      <c r="E19" s="224"/>
      <c r="F19" s="229" t="s">
        <v>271</v>
      </c>
      <c r="G19" s="229"/>
      <c r="H19" s="196" t="s">
        <v>279</v>
      </c>
      <c r="I19" s="196" t="s">
        <v>272</v>
      </c>
      <c r="J19" s="40"/>
      <c r="K19" s="110" t="s">
        <v>270</v>
      </c>
      <c r="L19" s="229" t="s">
        <v>272</v>
      </c>
      <c r="M19" s="229"/>
      <c r="N19" s="229" t="s">
        <v>276</v>
      </c>
      <c r="O19" s="229"/>
      <c r="P19" s="196" t="s">
        <v>277</v>
      </c>
      <c r="Q19" s="196"/>
      <c r="R19" s="40"/>
      <c r="S19" s="110" t="s">
        <v>271</v>
      </c>
      <c r="T19" s="229" t="s">
        <v>279</v>
      </c>
      <c r="U19" s="229"/>
      <c r="V19" s="234"/>
      <c r="W19" s="234"/>
      <c r="X19" s="199" t="s">
        <v>65</v>
      </c>
      <c r="Y19" s="199" t="s">
        <v>8</v>
      </c>
      <c r="Z19" s="40"/>
    </row>
    <row r="20" spans="1:28" ht="17.25" customHeight="1">
      <c r="A20" s="243" t="s">
        <v>122</v>
      </c>
      <c r="B20" s="23">
        <v>1</v>
      </c>
      <c r="C20" s="41" t="s">
        <v>22</v>
      </c>
      <c r="D20" s="225" t="s">
        <v>48</v>
      </c>
      <c r="E20" s="225"/>
      <c r="F20" s="201" t="s">
        <v>88</v>
      </c>
      <c r="G20" s="201" t="s">
        <v>42</v>
      </c>
      <c r="H20" s="194" t="s">
        <v>46</v>
      </c>
      <c r="I20" s="194" t="s">
        <v>16</v>
      </c>
      <c r="J20" s="42" t="s">
        <v>10</v>
      </c>
      <c r="K20" s="41" t="s">
        <v>41</v>
      </c>
      <c r="L20" s="194" t="s">
        <v>11</v>
      </c>
      <c r="M20" s="194" t="s">
        <v>38</v>
      </c>
      <c r="N20" s="225" t="s">
        <v>40</v>
      </c>
      <c r="O20" s="225"/>
      <c r="P20" s="194" t="s">
        <v>23</v>
      </c>
      <c r="Q20" s="194" t="s">
        <v>61</v>
      </c>
      <c r="R20" s="42" t="s">
        <v>27</v>
      </c>
      <c r="S20" s="41" t="s">
        <v>43</v>
      </c>
      <c r="T20" s="225" t="s">
        <v>50</v>
      </c>
      <c r="U20" s="225"/>
      <c r="V20" s="225" t="s">
        <v>35</v>
      </c>
      <c r="W20" s="225"/>
      <c r="X20" s="194" t="s">
        <v>13</v>
      </c>
      <c r="Y20" s="194" t="s">
        <v>72</v>
      </c>
      <c r="Z20" s="42" t="s">
        <v>21</v>
      </c>
    </row>
    <row r="21" spans="1:28" ht="17.25" customHeight="1">
      <c r="A21" s="244"/>
      <c r="B21" s="24">
        <v>2</v>
      </c>
      <c r="C21" s="37" t="s">
        <v>61</v>
      </c>
      <c r="D21" s="226" t="s">
        <v>48</v>
      </c>
      <c r="E21" s="226"/>
      <c r="F21" s="193" t="s">
        <v>88</v>
      </c>
      <c r="G21" s="193" t="s">
        <v>22</v>
      </c>
      <c r="H21" s="193" t="s">
        <v>36</v>
      </c>
      <c r="I21" s="193" t="s">
        <v>42</v>
      </c>
      <c r="J21" s="38" t="s">
        <v>10</v>
      </c>
      <c r="K21" s="37" t="s">
        <v>41</v>
      </c>
      <c r="L21" s="226" t="s">
        <v>31</v>
      </c>
      <c r="M21" s="226"/>
      <c r="N21" s="226" t="s">
        <v>16</v>
      </c>
      <c r="O21" s="226"/>
      <c r="P21" s="193" t="s">
        <v>23</v>
      </c>
      <c r="Q21" s="193" t="s">
        <v>40</v>
      </c>
      <c r="R21" s="38" t="s">
        <v>27</v>
      </c>
      <c r="S21" s="37" t="s">
        <v>50</v>
      </c>
      <c r="T21" s="226" t="s">
        <v>21</v>
      </c>
      <c r="U21" s="226"/>
      <c r="V21" s="226" t="s">
        <v>35</v>
      </c>
      <c r="W21" s="226"/>
      <c r="X21" s="193" t="s">
        <v>13</v>
      </c>
      <c r="Y21" s="193" t="s">
        <v>128</v>
      </c>
      <c r="Z21" s="38" t="s">
        <v>8</v>
      </c>
    </row>
    <row r="22" spans="1:28" ht="17.25" customHeight="1">
      <c r="A22" s="244"/>
      <c r="B22" s="24">
        <v>3</v>
      </c>
      <c r="C22" s="37" t="s">
        <v>93</v>
      </c>
      <c r="D22" s="226" t="s">
        <v>88</v>
      </c>
      <c r="E22" s="226"/>
      <c r="F22" s="226" t="s">
        <v>36</v>
      </c>
      <c r="G22" s="226"/>
      <c r="H22" s="193" t="s">
        <v>48</v>
      </c>
      <c r="I22" s="193" t="s">
        <v>23</v>
      </c>
      <c r="J22" s="38" t="s">
        <v>33</v>
      </c>
      <c r="K22" s="37" t="s">
        <v>16</v>
      </c>
      <c r="L22" s="226" t="s">
        <v>31</v>
      </c>
      <c r="M22" s="226"/>
      <c r="N22" s="226" t="s">
        <v>11</v>
      </c>
      <c r="O22" s="226"/>
      <c r="P22" s="193" t="s">
        <v>10</v>
      </c>
      <c r="Q22" s="193" t="s">
        <v>40</v>
      </c>
      <c r="R22" s="38" t="s">
        <v>43</v>
      </c>
      <c r="S22" s="37" t="s">
        <v>46</v>
      </c>
      <c r="T22" s="226" t="s">
        <v>38</v>
      </c>
      <c r="U22" s="226"/>
      <c r="V22" s="205" t="s">
        <v>50</v>
      </c>
      <c r="W22" s="205" t="s">
        <v>6</v>
      </c>
      <c r="X22" s="193" t="s">
        <v>21</v>
      </c>
      <c r="Y22" s="193" t="s">
        <v>128</v>
      </c>
      <c r="Z22" s="38" t="s">
        <v>72</v>
      </c>
      <c r="AB22" s="19"/>
    </row>
    <row r="23" spans="1:28" ht="17.25" customHeight="1">
      <c r="A23" s="244"/>
      <c r="B23" s="24">
        <v>4</v>
      </c>
      <c r="C23" s="37" t="s">
        <v>33</v>
      </c>
      <c r="D23" s="226" t="s">
        <v>23</v>
      </c>
      <c r="E23" s="226"/>
      <c r="F23" s="226" t="s">
        <v>93</v>
      </c>
      <c r="G23" s="226"/>
      <c r="H23" s="193" t="s">
        <v>48</v>
      </c>
      <c r="I23" s="193" t="s">
        <v>22</v>
      </c>
      <c r="J23" s="38" t="s">
        <v>88</v>
      </c>
      <c r="K23" s="37" t="s">
        <v>31</v>
      </c>
      <c r="L23" s="226" t="s">
        <v>61</v>
      </c>
      <c r="M23" s="226"/>
      <c r="N23" s="226" t="s">
        <v>11</v>
      </c>
      <c r="O23" s="226"/>
      <c r="P23" s="193" t="s">
        <v>10</v>
      </c>
      <c r="Q23" s="193" t="s">
        <v>128</v>
      </c>
      <c r="R23" s="38" t="s">
        <v>43</v>
      </c>
      <c r="S23" s="37" t="s">
        <v>50</v>
      </c>
      <c r="T23" s="226" t="s">
        <v>38</v>
      </c>
      <c r="U23" s="226"/>
      <c r="V23" s="226" t="s">
        <v>46</v>
      </c>
      <c r="W23" s="226"/>
      <c r="X23" s="197" t="s">
        <v>6</v>
      </c>
      <c r="Y23" s="197" t="s">
        <v>8</v>
      </c>
      <c r="Z23" s="112" t="s">
        <v>72</v>
      </c>
      <c r="AB23" s="19"/>
    </row>
    <row r="24" spans="1:28" ht="14.25" customHeight="1" thickBot="1">
      <c r="A24" s="245"/>
      <c r="B24" s="25">
        <v>5</v>
      </c>
      <c r="C24" s="110" t="s">
        <v>276</v>
      </c>
      <c r="D24" s="229" t="s">
        <v>277</v>
      </c>
      <c r="E24" s="229"/>
      <c r="F24" s="229" t="s">
        <v>278</v>
      </c>
      <c r="G24" s="229"/>
      <c r="H24" s="196"/>
      <c r="I24" s="196"/>
      <c r="J24" s="40"/>
      <c r="K24" s="110" t="s">
        <v>271</v>
      </c>
      <c r="L24" s="229" t="s">
        <v>279</v>
      </c>
      <c r="M24" s="229"/>
      <c r="N24" s="198"/>
      <c r="O24" s="195"/>
      <c r="P24" s="199"/>
      <c r="Q24" s="199" t="s">
        <v>61</v>
      </c>
      <c r="R24" s="40"/>
      <c r="S24" s="110" t="s">
        <v>276</v>
      </c>
      <c r="T24" s="229" t="s">
        <v>277</v>
      </c>
      <c r="U24" s="229"/>
      <c r="V24" s="234"/>
      <c r="W24" s="234"/>
      <c r="X24" s="198"/>
      <c r="Y24" s="198"/>
      <c r="Z24" s="164"/>
      <c r="AB24" s="19"/>
    </row>
    <row r="25" spans="1:28" ht="15.75" customHeight="1">
      <c r="A25" s="243" t="s">
        <v>132</v>
      </c>
      <c r="B25" s="23">
        <v>1</v>
      </c>
      <c r="C25" s="35" t="s">
        <v>34</v>
      </c>
      <c r="D25" s="232" t="s">
        <v>93</v>
      </c>
      <c r="E25" s="233"/>
      <c r="F25" s="232" t="s">
        <v>2</v>
      </c>
      <c r="G25" s="233"/>
      <c r="H25" s="35" t="s">
        <v>7</v>
      </c>
      <c r="I25" s="35" t="s">
        <v>30</v>
      </c>
      <c r="J25" s="36" t="s">
        <v>38</v>
      </c>
      <c r="K25" s="41" t="s">
        <v>27</v>
      </c>
      <c r="L25" s="225" t="s">
        <v>153</v>
      </c>
      <c r="M25" s="225"/>
      <c r="N25" s="225" t="s">
        <v>17</v>
      </c>
      <c r="O25" s="225"/>
      <c r="P25" s="194" t="s">
        <v>40</v>
      </c>
      <c r="Q25" s="194" t="s">
        <v>16</v>
      </c>
      <c r="R25" s="42" t="s">
        <v>29</v>
      </c>
      <c r="S25" s="41" t="s">
        <v>43</v>
      </c>
      <c r="T25" s="232" t="s">
        <v>65</v>
      </c>
      <c r="U25" s="233"/>
      <c r="V25" s="232" t="s">
        <v>11</v>
      </c>
      <c r="W25" s="233"/>
      <c r="X25" s="98" t="s">
        <v>21</v>
      </c>
      <c r="Y25" s="98" t="s">
        <v>45</v>
      </c>
      <c r="Z25" s="42" t="s">
        <v>72</v>
      </c>
    </row>
    <row r="26" spans="1:28" ht="15.75" customHeight="1">
      <c r="A26" s="244"/>
      <c r="B26" s="24">
        <v>2</v>
      </c>
      <c r="C26" s="31" t="s">
        <v>16</v>
      </c>
      <c r="D26" s="230" t="s">
        <v>147</v>
      </c>
      <c r="E26" s="231"/>
      <c r="F26" s="230" t="s">
        <v>2</v>
      </c>
      <c r="G26" s="231"/>
      <c r="H26" s="31" t="s">
        <v>7</v>
      </c>
      <c r="I26" s="31" t="s">
        <v>47</v>
      </c>
      <c r="J26" s="32" t="s">
        <v>93</v>
      </c>
      <c r="K26" s="37" t="s">
        <v>27</v>
      </c>
      <c r="L26" s="226" t="s">
        <v>128</v>
      </c>
      <c r="M26" s="226"/>
      <c r="N26" s="226" t="s">
        <v>30</v>
      </c>
      <c r="O26" s="226"/>
      <c r="P26" s="193" t="s">
        <v>29</v>
      </c>
      <c r="Q26" s="193" t="s">
        <v>36</v>
      </c>
      <c r="R26" s="38" t="s">
        <v>153</v>
      </c>
      <c r="S26" s="37" t="s">
        <v>131</v>
      </c>
      <c r="T26" s="230" t="s">
        <v>21</v>
      </c>
      <c r="U26" s="231"/>
      <c r="V26" s="230" t="s">
        <v>45</v>
      </c>
      <c r="W26" s="231"/>
      <c r="X26" s="99" t="s">
        <v>34</v>
      </c>
      <c r="Y26" s="99" t="s">
        <v>72</v>
      </c>
      <c r="Z26" s="38" t="s">
        <v>65</v>
      </c>
    </row>
    <row r="27" spans="1:28" ht="15.75" customHeight="1">
      <c r="A27" s="244"/>
      <c r="B27" s="24">
        <v>3</v>
      </c>
      <c r="C27" s="31" t="s">
        <v>147</v>
      </c>
      <c r="D27" s="230" t="s">
        <v>30</v>
      </c>
      <c r="E27" s="231"/>
      <c r="F27" s="230" t="s">
        <v>36</v>
      </c>
      <c r="G27" s="231"/>
      <c r="H27" s="31" t="s">
        <v>20</v>
      </c>
      <c r="I27" s="31" t="s">
        <v>47</v>
      </c>
      <c r="J27" s="32" t="s">
        <v>45</v>
      </c>
      <c r="K27" s="37" t="s">
        <v>29</v>
      </c>
      <c r="L27" s="193" t="s">
        <v>11</v>
      </c>
      <c r="M27" s="193" t="s">
        <v>38</v>
      </c>
      <c r="N27" s="226" t="s">
        <v>40</v>
      </c>
      <c r="O27" s="226"/>
      <c r="P27" s="193" t="s">
        <v>16</v>
      </c>
      <c r="Q27" s="193" t="s">
        <v>31</v>
      </c>
      <c r="R27" s="38" t="s">
        <v>153</v>
      </c>
      <c r="S27" s="37" t="s">
        <v>65</v>
      </c>
      <c r="T27" s="153" t="s">
        <v>34</v>
      </c>
      <c r="U27" s="153" t="s">
        <v>43</v>
      </c>
      <c r="V27" s="230" t="s">
        <v>72</v>
      </c>
      <c r="W27" s="231"/>
      <c r="X27" s="99" t="s">
        <v>17</v>
      </c>
      <c r="Y27" s="99" t="s">
        <v>12</v>
      </c>
      <c r="Z27" s="38" t="s">
        <v>21</v>
      </c>
    </row>
    <row r="28" spans="1:28" ht="15.75" customHeight="1">
      <c r="A28" s="244"/>
      <c r="B28" s="24">
        <v>4</v>
      </c>
      <c r="C28" s="31" t="s">
        <v>93</v>
      </c>
      <c r="D28" s="230" t="s">
        <v>30</v>
      </c>
      <c r="E28" s="231"/>
      <c r="F28" s="230" t="s">
        <v>7</v>
      </c>
      <c r="G28" s="231"/>
      <c r="H28" s="31" t="s">
        <v>36</v>
      </c>
      <c r="I28" s="31" t="s">
        <v>45</v>
      </c>
      <c r="J28" s="32"/>
      <c r="K28" s="37" t="s">
        <v>31</v>
      </c>
      <c r="L28" s="193" t="s">
        <v>11</v>
      </c>
      <c r="M28" s="193" t="s">
        <v>38</v>
      </c>
      <c r="N28" s="240" t="s">
        <v>40</v>
      </c>
      <c r="O28" s="240"/>
      <c r="P28" s="197" t="s">
        <v>153</v>
      </c>
      <c r="Q28" s="197" t="s">
        <v>147</v>
      </c>
      <c r="R28" s="112" t="s">
        <v>128</v>
      </c>
      <c r="S28" s="37" t="s">
        <v>18</v>
      </c>
      <c r="T28" s="189" t="s">
        <v>34</v>
      </c>
      <c r="U28" s="189" t="s">
        <v>43</v>
      </c>
      <c r="V28" s="230" t="s">
        <v>72</v>
      </c>
      <c r="W28" s="231"/>
      <c r="X28" s="99" t="s">
        <v>17</v>
      </c>
      <c r="Y28" s="99" t="s">
        <v>12</v>
      </c>
      <c r="Z28" s="38" t="s">
        <v>131</v>
      </c>
    </row>
    <row r="29" spans="1:28" ht="14.25" customHeight="1" thickBot="1">
      <c r="A29" s="245"/>
      <c r="B29" s="25">
        <v>5</v>
      </c>
      <c r="C29" s="33"/>
      <c r="D29" s="227" t="s">
        <v>273</v>
      </c>
      <c r="E29" s="228"/>
      <c r="F29" s="227" t="s">
        <v>274</v>
      </c>
      <c r="G29" s="228"/>
      <c r="H29" s="111" t="s">
        <v>275</v>
      </c>
      <c r="I29" s="149" t="s">
        <v>270</v>
      </c>
      <c r="J29" s="34"/>
      <c r="K29" s="110" t="s">
        <v>273</v>
      </c>
      <c r="L29" s="229" t="s">
        <v>280</v>
      </c>
      <c r="M29" s="229"/>
      <c r="N29" s="229"/>
      <c r="O29" s="229"/>
      <c r="P29" s="199" t="s">
        <v>40</v>
      </c>
      <c r="Q29" s="198"/>
      <c r="R29" s="108"/>
      <c r="S29" s="163"/>
      <c r="T29" s="227" t="s">
        <v>270</v>
      </c>
      <c r="U29" s="228"/>
      <c r="V29" s="229" t="s">
        <v>274</v>
      </c>
      <c r="W29" s="229"/>
      <c r="X29" s="100"/>
      <c r="Y29" s="100"/>
      <c r="Z29" s="40"/>
    </row>
    <row r="30" spans="1:28" ht="17.25" customHeight="1">
      <c r="A30" s="243" t="s">
        <v>123</v>
      </c>
      <c r="B30" s="26">
        <v>1</v>
      </c>
      <c r="C30" s="41" t="s">
        <v>37</v>
      </c>
      <c r="D30" s="225" t="s">
        <v>63</v>
      </c>
      <c r="E30" s="225"/>
      <c r="F30" s="225" t="s">
        <v>20</v>
      </c>
      <c r="G30" s="225"/>
      <c r="H30" s="194" t="s">
        <v>45</v>
      </c>
      <c r="I30" s="194" t="s">
        <v>23</v>
      </c>
      <c r="J30" s="42" t="s">
        <v>38</v>
      </c>
      <c r="K30" s="41" t="s">
        <v>41</v>
      </c>
      <c r="L30" s="225" t="s">
        <v>5</v>
      </c>
      <c r="M30" s="225"/>
      <c r="N30" s="225" t="s">
        <v>17</v>
      </c>
      <c r="O30" s="225"/>
      <c r="P30" s="194" t="s">
        <v>95</v>
      </c>
      <c r="Q30" s="194" t="s">
        <v>13</v>
      </c>
      <c r="R30" s="42" t="s">
        <v>4</v>
      </c>
      <c r="S30" s="41" t="s">
        <v>15</v>
      </c>
      <c r="T30" s="225" t="s">
        <v>65</v>
      </c>
      <c r="U30" s="225"/>
      <c r="V30" s="225" t="s">
        <v>19</v>
      </c>
      <c r="W30" s="225"/>
      <c r="X30" s="194" t="s">
        <v>34</v>
      </c>
      <c r="Y30" s="194" t="s">
        <v>72</v>
      </c>
      <c r="Z30" s="42" t="s">
        <v>32</v>
      </c>
    </row>
    <row r="31" spans="1:28" ht="17.25" customHeight="1">
      <c r="A31" s="244"/>
      <c r="B31" s="27">
        <v>2</v>
      </c>
      <c r="C31" s="37" t="s">
        <v>37</v>
      </c>
      <c r="D31" s="193" t="s">
        <v>45</v>
      </c>
      <c r="E31" s="193" t="s">
        <v>44</v>
      </c>
      <c r="F31" s="226" t="s">
        <v>36</v>
      </c>
      <c r="G31" s="226"/>
      <c r="H31" s="193" t="s">
        <v>20</v>
      </c>
      <c r="I31" s="193" t="s">
        <v>95</v>
      </c>
      <c r="J31" s="38" t="s">
        <v>38</v>
      </c>
      <c r="K31" s="37" t="s">
        <v>41</v>
      </c>
      <c r="L31" s="226" t="s">
        <v>30</v>
      </c>
      <c r="M31" s="226"/>
      <c r="N31" s="226" t="s">
        <v>17</v>
      </c>
      <c r="O31" s="226"/>
      <c r="P31" s="62" t="s">
        <v>63</v>
      </c>
      <c r="Q31" s="193" t="s">
        <v>13</v>
      </c>
      <c r="R31" s="38" t="s">
        <v>4</v>
      </c>
      <c r="S31" s="37" t="s">
        <v>34</v>
      </c>
      <c r="T31" s="226" t="s">
        <v>15</v>
      </c>
      <c r="U31" s="226"/>
      <c r="V31" s="226" t="s">
        <v>19</v>
      </c>
      <c r="W31" s="226"/>
      <c r="X31" s="193" t="s">
        <v>5</v>
      </c>
      <c r="Y31" s="193" t="s">
        <v>32</v>
      </c>
      <c r="Z31" s="38" t="s">
        <v>65</v>
      </c>
    </row>
    <row r="32" spans="1:28" ht="17.25" customHeight="1">
      <c r="A32" s="244"/>
      <c r="B32" s="27">
        <v>3</v>
      </c>
      <c r="C32" s="37" t="s">
        <v>45</v>
      </c>
      <c r="D32" s="226" t="s">
        <v>23</v>
      </c>
      <c r="E32" s="226"/>
      <c r="F32" s="226" t="s">
        <v>36</v>
      </c>
      <c r="G32" s="226"/>
      <c r="H32" s="193" t="s">
        <v>95</v>
      </c>
      <c r="I32" s="193" t="s">
        <v>30</v>
      </c>
      <c r="J32" s="38" t="s">
        <v>63</v>
      </c>
      <c r="K32" s="37" t="s">
        <v>44</v>
      </c>
      <c r="L32" s="226" t="s">
        <v>17</v>
      </c>
      <c r="M32" s="226"/>
      <c r="N32" s="200" t="s">
        <v>22</v>
      </c>
      <c r="O32" s="200" t="s">
        <v>32</v>
      </c>
      <c r="P32" s="193" t="s">
        <v>33</v>
      </c>
      <c r="Q32" s="193" t="s">
        <v>20</v>
      </c>
      <c r="R32" s="38" t="s">
        <v>5</v>
      </c>
      <c r="S32" s="37" t="s">
        <v>70</v>
      </c>
      <c r="T32" s="226" t="s">
        <v>15</v>
      </c>
      <c r="U32" s="226"/>
      <c r="V32" s="226" t="s">
        <v>131</v>
      </c>
      <c r="W32" s="226"/>
      <c r="X32" s="193" t="s">
        <v>13</v>
      </c>
      <c r="Y32" s="193" t="s">
        <v>72</v>
      </c>
      <c r="Z32" s="38" t="s">
        <v>19</v>
      </c>
    </row>
    <row r="33" spans="1:27" ht="16.5" customHeight="1">
      <c r="A33" s="244"/>
      <c r="B33" s="27">
        <v>4</v>
      </c>
      <c r="C33" s="109" t="s">
        <v>34</v>
      </c>
      <c r="D33" s="204" t="s">
        <v>20</v>
      </c>
      <c r="E33" s="204"/>
      <c r="F33" s="226" t="s">
        <v>45</v>
      </c>
      <c r="G33" s="226"/>
      <c r="H33" s="197" t="s">
        <v>19</v>
      </c>
      <c r="I33" s="197" t="s">
        <v>30</v>
      </c>
      <c r="J33" s="112"/>
      <c r="K33" s="37" t="s">
        <v>33</v>
      </c>
      <c r="L33" s="226" t="s">
        <v>95</v>
      </c>
      <c r="M33" s="226"/>
      <c r="N33" s="193" t="s">
        <v>22</v>
      </c>
      <c r="O33" s="193" t="s">
        <v>32</v>
      </c>
      <c r="P33" s="193" t="s">
        <v>23</v>
      </c>
      <c r="Q33" s="193" t="s">
        <v>36</v>
      </c>
      <c r="R33" s="38" t="s">
        <v>63</v>
      </c>
      <c r="S33" s="37" t="s">
        <v>70</v>
      </c>
      <c r="T33" s="226" t="s">
        <v>131</v>
      </c>
      <c r="U33" s="226"/>
      <c r="V33" s="226" t="s">
        <v>65</v>
      </c>
      <c r="W33" s="226"/>
      <c r="X33" s="193" t="s">
        <v>17</v>
      </c>
      <c r="Y33" s="193" t="s">
        <v>15</v>
      </c>
      <c r="Z33" s="38" t="s">
        <v>72</v>
      </c>
    </row>
    <row r="34" spans="1:27" ht="14.25" customHeight="1" thickBot="1">
      <c r="A34" s="245"/>
      <c r="B34" s="25">
        <v>5</v>
      </c>
      <c r="C34" s="39"/>
      <c r="D34" s="224"/>
      <c r="E34" s="224"/>
      <c r="F34" s="238"/>
      <c r="G34" s="238"/>
      <c r="H34" s="199"/>
      <c r="I34" s="195"/>
      <c r="J34" s="40"/>
      <c r="K34" s="163"/>
      <c r="L34" s="229" t="s">
        <v>274</v>
      </c>
      <c r="M34" s="229"/>
      <c r="N34" s="229" t="s">
        <v>275</v>
      </c>
      <c r="O34" s="229"/>
      <c r="P34" s="195"/>
      <c r="Q34" s="195"/>
      <c r="R34" s="40"/>
      <c r="S34" s="110" t="s">
        <v>272</v>
      </c>
      <c r="T34" s="229" t="s">
        <v>273</v>
      </c>
      <c r="U34" s="229"/>
      <c r="V34" s="229" t="s">
        <v>275</v>
      </c>
      <c r="W34" s="229"/>
      <c r="X34" s="30"/>
      <c r="Y34" s="195"/>
      <c r="Z34" s="40"/>
    </row>
    <row r="35" spans="1:27" hidden="1">
      <c r="B35" s="10" t="s">
        <v>128</v>
      </c>
      <c r="C35" s="17">
        <f>COUNTIF(C7:C34,$B$35)</f>
        <v>0</v>
      </c>
      <c r="D35" s="17">
        <f t="shared" ref="D35:Z35" si="0">COUNTIF(D7:D34,$B$35)</f>
        <v>0</v>
      </c>
      <c r="E35" s="17">
        <f t="shared" si="0"/>
        <v>0</v>
      </c>
      <c r="F35" s="17">
        <f t="shared" si="0"/>
        <v>0</v>
      </c>
      <c r="G35" s="17">
        <f t="shared" si="0"/>
        <v>0</v>
      </c>
      <c r="H35" s="17">
        <f t="shared" si="0"/>
        <v>0</v>
      </c>
      <c r="I35" s="17">
        <f t="shared" si="0"/>
        <v>0</v>
      </c>
      <c r="J35" s="17">
        <f t="shared" si="0"/>
        <v>0</v>
      </c>
      <c r="K35" s="17">
        <f t="shared" si="0"/>
        <v>0</v>
      </c>
      <c r="L35" s="17">
        <f t="shared" si="0"/>
        <v>2</v>
      </c>
      <c r="M35" s="17">
        <f t="shared" si="0"/>
        <v>0</v>
      </c>
      <c r="N35" s="17">
        <f t="shared" si="0"/>
        <v>1</v>
      </c>
      <c r="O35" s="17">
        <f t="shared" si="0"/>
        <v>2</v>
      </c>
      <c r="P35" s="17">
        <f t="shared" si="0"/>
        <v>0</v>
      </c>
      <c r="Q35" s="17">
        <f t="shared" si="0"/>
        <v>2</v>
      </c>
      <c r="R35" s="17">
        <f t="shared" si="0"/>
        <v>2</v>
      </c>
      <c r="S35" s="17">
        <f t="shared" si="0"/>
        <v>0</v>
      </c>
      <c r="T35" s="17">
        <f t="shared" si="0"/>
        <v>0</v>
      </c>
      <c r="U35" s="17">
        <f t="shared" si="0"/>
        <v>0</v>
      </c>
      <c r="V35" s="17">
        <f t="shared" si="0"/>
        <v>0</v>
      </c>
      <c r="W35" s="17">
        <f t="shared" si="0"/>
        <v>0</v>
      </c>
      <c r="X35" s="17">
        <f t="shared" si="0"/>
        <v>0</v>
      </c>
      <c r="Y35" s="17">
        <f t="shared" si="0"/>
        <v>2</v>
      </c>
      <c r="Z35" s="17">
        <f t="shared" si="0"/>
        <v>0</v>
      </c>
      <c r="AA35" s="10">
        <f>SUM(C35:Z35)</f>
        <v>11</v>
      </c>
    </row>
    <row r="36" spans="1:27" ht="11.25" hidden="1"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</row>
    <row r="37" spans="1:27" ht="11.25" hidden="1">
      <c r="B37" s="102"/>
      <c r="C37" s="102" t="str">
        <f>IF(C36="","",C36&amp;"-"&amp;COUNTIF(C7:C34,C36))</f>
        <v/>
      </c>
      <c r="D37" s="102" t="str">
        <f t="shared" ref="D37:Z37" si="1">IF(D36="","",D36&amp;"-"&amp;COUNTIF(D7:D34,D36))</f>
        <v/>
      </c>
      <c r="E37" s="102" t="str">
        <f t="shared" si="1"/>
        <v/>
      </c>
      <c r="F37" s="102" t="str">
        <f t="shared" si="1"/>
        <v/>
      </c>
      <c r="G37" s="102" t="str">
        <f t="shared" si="1"/>
        <v/>
      </c>
      <c r="H37" s="102" t="str">
        <f t="shared" si="1"/>
        <v/>
      </c>
      <c r="I37" s="102" t="str">
        <f t="shared" si="1"/>
        <v/>
      </c>
      <c r="J37" s="102" t="str">
        <f t="shared" si="1"/>
        <v/>
      </c>
      <c r="K37" s="102" t="str">
        <f t="shared" si="1"/>
        <v/>
      </c>
      <c r="L37" s="102" t="str">
        <f t="shared" si="1"/>
        <v/>
      </c>
      <c r="M37" s="102" t="str">
        <f t="shared" si="1"/>
        <v/>
      </c>
      <c r="N37" s="102" t="str">
        <f t="shared" si="1"/>
        <v/>
      </c>
      <c r="O37" s="102" t="str">
        <f t="shared" si="1"/>
        <v/>
      </c>
      <c r="P37" s="102" t="str">
        <f t="shared" si="1"/>
        <v/>
      </c>
      <c r="Q37" s="102" t="str">
        <f t="shared" si="1"/>
        <v/>
      </c>
      <c r="R37" s="102" t="str">
        <f t="shared" si="1"/>
        <v/>
      </c>
      <c r="S37" s="102" t="str">
        <f t="shared" si="1"/>
        <v/>
      </c>
      <c r="T37" s="102" t="str">
        <f t="shared" si="1"/>
        <v/>
      </c>
      <c r="U37" s="102" t="str">
        <f t="shared" si="1"/>
        <v/>
      </c>
      <c r="V37" s="102" t="str">
        <f t="shared" si="1"/>
        <v/>
      </c>
      <c r="W37" s="102" t="str">
        <f t="shared" si="1"/>
        <v/>
      </c>
      <c r="X37" s="102" t="str">
        <f t="shared" si="1"/>
        <v/>
      </c>
      <c r="Y37" s="102" t="str">
        <f t="shared" si="1"/>
        <v/>
      </c>
      <c r="Z37" s="102" t="str">
        <f t="shared" si="1"/>
        <v/>
      </c>
    </row>
    <row r="38" spans="1:27" ht="11.25" hidden="1"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</row>
    <row r="39" spans="1:27" ht="16.5" hidden="1" customHeight="1">
      <c r="A39" s="114" t="s">
        <v>281</v>
      </c>
      <c r="C39" s="115" t="s">
        <v>282</v>
      </c>
    </row>
    <row r="40" spans="1:27" hidden="1">
      <c r="A40" s="114" t="s">
        <v>283</v>
      </c>
      <c r="B40" s="107"/>
      <c r="C40" s="9"/>
      <c r="D40" s="223"/>
      <c r="E40" s="223"/>
      <c r="F40" s="223"/>
      <c r="G40" s="223"/>
      <c r="H40" s="113"/>
      <c r="I40" s="113"/>
      <c r="J40" s="9"/>
      <c r="S40" s="162"/>
      <c r="T40" s="223"/>
      <c r="U40" s="223"/>
      <c r="X40" s="113"/>
      <c r="Y40" s="113"/>
    </row>
    <row r="41" spans="1:27" hidden="1">
      <c r="A41" s="114" t="s">
        <v>284</v>
      </c>
      <c r="C41" s="9"/>
      <c r="D41" s="260"/>
      <c r="E41" s="261"/>
      <c r="F41" s="260"/>
      <c r="G41" s="261"/>
      <c r="H41" s="113"/>
      <c r="I41" s="113"/>
      <c r="J41" s="9"/>
    </row>
    <row r="42" spans="1:27" ht="15" hidden="1">
      <c r="A42" s="186" t="s">
        <v>292</v>
      </c>
      <c r="K42" s="9" t="s">
        <v>61</v>
      </c>
      <c r="L42" s="9"/>
      <c r="M42" s="9"/>
      <c r="N42" s="9" t="s">
        <v>63</v>
      </c>
      <c r="O42" s="9"/>
      <c r="P42" s="9" t="s">
        <v>63</v>
      </c>
      <c r="Q42" s="9" t="s">
        <v>44</v>
      </c>
      <c r="R42" s="9"/>
      <c r="S42" s="9" t="s">
        <v>65</v>
      </c>
      <c r="T42" s="9"/>
      <c r="U42" s="9"/>
      <c r="V42" s="9" t="s">
        <v>65</v>
      </c>
      <c r="W42" s="9"/>
      <c r="X42" s="19" t="s">
        <v>65</v>
      </c>
      <c r="Y42" s="19" t="s">
        <v>65</v>
      </c>
      <c r="Z42" s="19"/>
    </row>
    <row r="43" spans="1:27" hidden="1"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19"/>
      <c r="Y43" s="19"/>
      <c r="Z43" s="19"/>
    </row>
    <row r="44" spans="1:27"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19"/>
      <c r="Y44" s="19"/>
      <c r="Z44" s="19"/>
    </row>
    <row r="45" spans="1:27" ht="20.25" customHeight="1">
      <c r="C45" s="262" t="s">
        <v>291</v>
      </c>
      <c r="D45" s="262"/>
      <c r="E45" s="262"/>
      <c r="F45" s="262"/>
      <c r="G45" s="262"/>
      <c r="H45" s="262"/>
      <c r="I45" s="262"/>
      <c r="J45" s="262"/>
      <c r="K45" s="262"/>
      <c r="L45" s="262"/>
      <c r="M45" s="262"/>
      <c r="N45" s="262"/>
      <c r="O45" s="262"/>
      <c r="P45" s="262"/>
      <c r="Q45" s="262"/>
      <c r="R45" s="262"/>
      <c r="S45" s="262"/>
      <c r="T45" s="262"/>
      <c r="U45" s="262"/>
    </row>
    <row r="46" spans="1:27" ht="18" customHeight="1">
      <c r="C46" s="150"/>
      <c r="D46" s="250" t="s">
        <v>286</v>
      </c>
      <c r="E46" s="251"/>
      <c r="F46" s="251"/>
      <c r="G46" s="251"/>
      <c r="H46" s="251"/>
      <c r="I46" s="252"/>
      <c r="J46" s="248" t="s">
        <v>288</v>
      </c>
      <c r="K46" s="253"/>
      <c r="L46" s="253"/>
      <c r="M46" s="253"/>
      <c r="N46" s="253"/>
      <c r="O46" s="249"/>
      <c r="P46" s="250" t="s">
        <v>287</v>
      </c>
      <c r="Q46" s="251"/>
      <c r="R46" s="251"/>
      <c r="S46" s="251"/>
      <c r="T46" s="251"/>
      <c r="U46" s="252"/>
    </row>
    <row r="47" spans="1:27" ht="18" customHeight="1">
      <c r="C47" s="151" t="s">
        <v>165</v>
      </c>
      <c r="D47" s="248" t="s">
        <v>270</v>
      </c>
      <c r="E47" s="249"/>
      <c r="F47" s="248" t="s">
        <v>271</v>
      </c>
      <c r="G47" s="249"/>
      <c r="H47" s="248" t="s">
        <v>279</v>
      </c>
      <c r="I47" s="249"/>
      <c r="J47" s="248" t="s">
        <v>270</v>
      </c>
      <c r="K47" s="249"/>
      <c r="L47" s="248" t="s">
        <v>271</v>
      </c>
      <c r="M47" s="249"/>
      <c r="N47" s="248" t="s">
        <v>279</v>
      </c>
      <c r="O47" s="249"/>
      <c r="P47" s="248" t="s">
        <v>270</v>
      </c>
      <c r="Q47" s="249"/>
      <c r="R47" s="248" t="s">
        <v>271</v>
      </c>
      <c r="S47" s="249"/>
      <c r="T47" s="248" t="s">
        <v>279</v>
      </c>
      <c r="U47" s="249"/>
    </row>
    <row r="48" spans="1:27" ht="18" customHeight="1">
      <c r="C48" s="152" t="s">
        <v>39</v>
      </c>
      <c r="D48" s="256" t="s">
        <v>47</v>
      </c>
      <c r="E48" s="257"/>
      <c r="F48" s="256" t="s">
        <v>47</v>
      </c>
      <c r="G48" s="257"/>
      <c r="H48" s="256" t="s">
        <v>48</v>
      </c>
      <c r="I48" s="257"/>
      <c r="J48" s="258" t="s">
        <v>40</v>
      </c>
      <c r="K48" s="259"/>
      <c r="L48" s="258" t="s">
        <v>47</v>
      </c>
      <c r="M48" s="259"/>
      <c r="N48" s="258" t="s">
        <v>31</v>
      </c>
      <c r="O48" s="259"/>
      <c r="P48" s="256" t="s">
        <v>12</v>
      </c>
      <c r="Q48" s="257"/>
      <c r="R48" s="256" t="s">
        <v>12</v>
      </c>
      <c r="S48" s="257"/>
      <c r="T48" s="256" t="s">
        <v>35</v>
      </c>
      <c r="U48" s="257"/>
    </row>
    <row r="49" spans="3:21" ht="18" customHeight="1">
      <c r="C49" s="151" t="s">
        <v>197</v>
      </c>
      <c r="D49" s="250" t="s">
        <v>272</v>
      </c>
      <c r="E49" s="252"/>
      <c r="F49" s="250" t="s">
        <v>273</v>
      </c>
      <c r="G49" s="252"/>
      <c r="H49" s="263"/>
      <c r="I49" s="264"/>
      <c r="J49" s="254" t="s">
        <v>272</v>
      </c>
      <c r="K49" s="255"/>
      <c r="L49" s="254" t="s">
        <v>273</v>
      </c>
      <c r="M49" s="255"/>
      <c r="N49" s="254" t="s">
        <v>280</v>
      </c>
      <c r="O49" s="255"/>
      <c r="P49" s="250" t="s">
        <v>272</v>
      </c>
      <c r="Q49" s="252"/>
      <c r="R49" s="250" t="s">
        <v>273</v>
      </c>
      <c r="S49" s="252"/>
      <c r="T49" s="263"/>
      <c r="U49" s="264"/>
    </row>
    <row r="50" spans="3:21" ht="18" customHeight="1">
      <c r="C50" s="152" t="s">
        <v>39</v>
      </c>
      <c r="D50" s="256" t="s">
        <v>11</v>
      </c>
      <c r="E50" s="257"/>
      <c r="F50" s="256" t="s">
        <v>11</v>
      </c>
      <c r="G50" s="257"/>
      <c r="H50" s="265"/>
      <c r="I50" s="266"/>
      <c r="J50" s="258" t="s">
        <v>20</v>
      </c>
      <c r="K50" s="259"/>
      <c r="L50" s="258" t="s">
        <v>20</v>
      </c>
      <c r="M50" s="259"/>
      <c r="N50" s="258" t="s">
        <v>34</v>
      </c>
      <c r="O50" s="259"/>
      <c r="P50" s="256" t="s">
        <v>20</v>
      </c>
      <c r="Q50" s="257"/>
      <c r="R50" s="256" t="s">
        <v>34</v>
      </c>
      <c r="S50" s="257"/>
      <c r="T50" s="265"/>
      <c r="U50" s="266"/>
    </row>
    <row r="51" spans="3:21" ht="18" customHeight="1">
      <c r="C51" s="151" t="s">
        <v>289</v>
      </c>
      <c r="D51" s="248" t="s">
        <v>276</v>
      </c>
      <c r="E51" s="249"/>
      <c r="F51" s="248" t="s">
        <v>277</v>
      </c>
      <c r="G51" s="249"/>
      <c r="H51" s="265"/>
      <c r="I51" s="266"/>
      <c r="J51" s="248" t="s">
        <v>276</v>
      </c>
      <c r="K51" s="249"/>
      <c r="L51" s="248" t="s">
        <v>277</v>
      </c>
      <c r="M51" s="249"/>
      <c r="N51" s="269"/>
      <c r="O51" s="270"/>
      <c r="P51" s="248" t="s">
        <v>276</v>
      </c>
      <c r="Q51" s="249"/>
      <c r="R51" s="248" t="s">
        <v>277</v>
      </c>
      <c r="S51" s="249"/>
      <c r="T51" s="265"/>
      <c r="U51" s="266"/>
    </row>
    <row r="52" spans="3:21" ht="18" customHeight="1">
      <c r="C52" s="152" t="s">
        <v>39</v>
      </c>
      <c r="D52" s="256" t="s">
        <v>22</v>
      </c>
      <c r="E52" s="257"/>
      <c r="F52" s="256" t="s">
        <v>88</v>
      </c>
      <c r="G52" s="257"/>
      <c r="H52" s="265"/>
      <c r="I52" s="266"/>
      <c r="J52" s="258" t="s">
        <v>88</v>
      </c>
      <c r="K52" s="259"/>
      <c r="L52" s="258" t="s">
        <v>128</v>
      </c>
      <c r="M52" s="259"/>
      <c r="N52" s="271"/>
      <c r="O52" s="272"/>
      <c r="P52" s="256" t="s">
        <v>128</v>
      </c>
      <c r="Q52" s="257"/>
      <c r="R52" s="256" t="s">
        <v>6</v>
      </c>
      <c r="S52" s="257"/>
      <c r="T52" s="267"/>
      <c r="U52" s="268"/>
    </row>
    <row r="53" spans="3:21" ht="18" customHeight="1">
      <c r="C53" s="151" t="s">
        <v>290</v>
      </c>
      <c r="D53" s="250" t="s">
        <v>274</v>
      </c>
      <c r="E53" s="252"/>
      <c r="F53" s="263"/>
      <c r="G53" s="264"/>
      <c r="H53" s="265"/>
      <c r="I53" s="266"/>
      <c r="J53" s="254" t="s">
        <v>274</v>
      </c>
      <c r="K53" s="255"/>
      <c r="L53" s="269"/>
      <c r="M53" s="270"/>
      <c r="N53" s="271"/>
      <c r="O53" s="272"/>
      <c r="P53" s="250" t="s">
        <v>274</v>
      </c>
      <c r="Q53" s="252"/>
      <c r="R53" s="263"/>
      <c r="S53" s="275"/>
      <c r="T53" s="275"/>
      <c r="U53" s="264"/>
    </row>
    <row r="54" spans="3:21" ht="18" customHeight="1">
      <c r="C54" s="152" t="s">
        <v>39</v>
      </c>
      <c r="D54" s="256" t="s">
        <v>147</v>
      </c>
      <c r="E54" s="257"/>
      <c r="F54" s="265"/>
      <c r="G54" s="266"/>
      <c r="H54" s="265"/>
      <c r="I54" s="266"/>
      <c r="J54" s="258" t="s">
        <v>32</v>
      </c>
      <c r="K54" s="259"/>
      <c r="L54" s="271"/>
      <c r="M54" s="272"/>
      <c r="N54" s="271"/>
      <c r="O54" s="272"/>
      <c r="P54" s="256" t="s">
        <v>18</v>
      </c>
      <c r="Q54" s="257"/>
      <c r="R54" s="265"/>
      <c r="S54" s="277"/>
      <c r="T54" s="277"/>
      <c r="U54" s="266"/>
    </row>
    <row r="55" spans="3:21" ht="18" customHeight="1">
      <c r="C55" s="151" t="s">
        <v>185</v>
      </c>
      <c r="D55" s="248" t="s">
        <v>275</v>
      </c>
      <c r="E55" s="249"/>
      <c r="F55" s="265"/>
      <c r="G55" s="266"/>
      <c r="H55" s="265"/>
      <c r="I55" s="266"/>
      <c r="J55" s="248" t="s">
        <v>275</v>
      </c>
      <c r="K55" s="249"/>
      <c r="L55" s="271"/>
      <c r="M55" s="272"/>
      <c r="N55" s="271"/>
      <c r="O55" s="272"/>
      <c r="P55" s="248" t="s">
        <v>275</v>
      </c>
      <c r="Q55" s="249"/>
      <c r="R55" s="265"/>
      <c r="S55" s="277"/>
      <c r="T55" s="277"/>
      <c r="U55" s="266"/>
    </row>
    <row r="56" spans="3:21" ht="18" customHeight="1">
      <c r="C56" s="152" t="s">
        <v>39</v>
      </c>
      <c r="D56" s="256" t="s">
        <v>30</v>
      </c>
      <c r="E56" s="257"/>
      <c r="F56" s="265"/>
      <c r="G56" s="266"/>
      <c r="H56" s="265"/>
      <c r="I56" s="266"/>
      <c r="J56" s="258" t="s">
        <v>13</v>
      </c>
      <c r="K56" s="259"/>
      <c r="L56" s="271"/>
      <c r="M56" s="272"/>
      <c r="N56" s="271"/>
      <c r="O56" s="272"/>
      <c r="P56" s="256" t="s">
        <v>19</v>
      </c>
      <c r="Q56" s="257"/>
      <c r="R56" s="267"/>
      <c r="S56" s="276"/>
      <c r="T56" s="276"/>
      <c r="U56" s="268"/>
    </row>
    <row r="57" spans="3:21" ht="18" customHeight="1">
      <c r="C57" s="151" t="s">
        <v>199</v>
      </c>
      <c r="D57" s="250" t="s">
        <v>278</v>
      </c>
      <c r="E57" s="252"/>
      <c r="F57" s="265"/>
      <c r="G57" s="266"/>
      <c r="H57" s="265"/>
      <c r="I57" s="266"/>
      <c r="J57" s="254"/>
      <c r="K57" s="255"/>
      <c r="L57" s="271"/>
      <c r="M57" s="272"/>
      <c r="N57" s="271"/>
      <c r="O57" s="272"/>
      <c r="P57" s="263"/>
      <c r="Q57" s="275"/>
      <c r="R57" s="275"/>
      <c r="S57" s="275"/>
      <c r="T57" s="275"/>
      <c r="U57" s="264"/>
    </row>
    <row r="58" spans="3:21" ht="18" customHeight="1">
      <c r="C58" s="152" t="s">
        <v>39</v>
      </c>
      <c r="D58" s="256" t="s">
        <v>46</v>
      </c>
      <c r="E58" s="257"/>
      <c r="F58" s="267"/>
      <c r="G58" s="268"/>
      <c r="H58" s="267"/>
      <c r="I58" s="268"/>
      <c r="J58" s="258"/>
      <c r="K58" s="259"/>
      <c r="L58" s="273"/>
      <c r="M58" s="274"/>
      <c r="N58" s="273"/>
      <c r="O58" s="274"/>
      <c r="P58" s="267"/>
      <c r="Q58" s="276"/>
      <c r="R58" s="276"/>
      <c r="S58" s="276"/>
      <c r="T58" s="276"/>
      <c r="U58" s="268"/>
    </row>
  </sheetData>
  <mergeCells count="225">
    <mergeCell ref="P46:U46"/>
    <mergeCell ref="D47:E47"/>
    <mergeCell ref="T47:U47"/>
    <mergeCell ref="C45:U45"/>
    <mergeCell ref="D58:E58"/>
    <mergeCell ref="J58:K58"/>
    <mergeCell ref="H49:I58"/>
    <mergeCell ref="F53:G58"/>
    <mergeCell ref="L53:M58"/>
    <mergeCell ref="N51:O58"/>
    <mergeCell ref="P57:U58"/>
    <mergeCell ref="R53:U56"/>
    <mergeCell ref="T49:U52"/>
    <mergeCell ref="D56:E56"/>
    <mergeCell ref="J56:K56"/>
    <mergeCell ref="P56:Q56"/>
    <mergeCell ref="D57:E57"/>
    <mergeCell ref="J57:K57"/>
    <mergeCell ref="D55:E55"/>
    <mergeCell ref="J55:K55"/>
    <mergeCell ref="P55:Q55"/>
    <mergeCell ref="D54:E54"/>
    <mergeCell ref="J54:K54"/>
    <mergeCell ref="P54:Q54"/>
    <mergeCell ref="D53:E53"/>
    <mergeCell ref="J53:K53"/>
    <mergeCell ref="P53:Q53"/>
    <mergeCell ref="D52:E52"/>
    <mergeCell ref="F52:G52"/>
    <mergeCell ref="J52:K52"/>
    <mergeCell ref="L52:M52"/>
    <mergeCell ref="P52:Q52"/>
    <mergeCell ref="R52:S52"/>
    <mergeCell ref="D51:E51"/>
    <mergeCell ref="F51:G51"/>
    <mergeCell ref="J51:K51"/>
    <mergeCell ref="L51:M51"/>
    <mergeCell ref="P51:Q51"/>
    <mergeCell ref="R51:S51"/>
    <mergeCell ref="D50:E50"/>
    <mergeCell ref="F50:G50"/>
    <mergeCell ref="J50:K50"/>
    <mergeCell ref="L50:M50"/>
    <mergeCell ref="N50:O50"/>
    <mergeCell ref="P50:Q50"/>
    <mergeCell ref="R50:S50"/>
    <mergeCell ref="D49:E49"/>
    <mergeCell ref="F49:G49"/>
    <mergeCell ref="J49:K49"/>
    <mergeCell ref="L49:M49"/>
    <mergeCell ref="N49:O49"/>
    <mergeCell ref="P49:Q49"/>
    <mergeCell ref="R49:S49"/>
    <mergeCell ref="T31:U31"/>
    <mergeCell ref="N31:O31"/>
    <mergeCell ref="D48:E48"/>
    <mergeCell ref="F48:G48"/>
    <mergeCell ref="H48:I48"/>
    <mergeCell ref="J48:K48"/>
    <mergeCell ref="L48:M48"/>
    <mergeCell ref="N48:O48"/>
    <mergeCell ref="P48:Q48"/>
    <mergeCell ref="R48:S48"/>
    <mergeCell ref="T48:U48"/>
    <mergeCell ref="D40:E40"/>
    <mergeCell ref="F40:G40"/>
    <mergeCell ref="D41:E41"/>
    <mergeCell ref="F41:G41"/>
    <mergeCell ref="R47:S47"/>
    <mergeCell ref="P47:Q47"/>
    <mergeCell ref="N7:O7"/>
    <mergeCell ref="T19:U19"/>
    <mergeCell ref="N29:O29"/>
    <mergeCell ref="V29:W29"/>
    <mergeCell ref="V10:W10"/>
    <mergeCell ref="V11:W11"/>
    <mergeCell ref="L22:M22"/>
    <mergeCell ref="T24:U24"/>
    <mergeCell ref="N25:O25"/>
    <mergeCell ref="N26:O26"/>
    <mergeCell ref="N8:O8"/>
    <mergeCell ref="N9:O9"/>
    <mergeCell ref="L29:M29"/>
    <mergeCell ref="L19:M19"/>
    <mergeCell ref="L8:M8"/>
    <mergeCell ref="V15:W15"/>
    <mergeCell ref="V16:W16"/>
    <mergeCell ref="V17:W17"/>
    <mergeCell ref="T8:U8"/>
    <mergeCell ref="T9:U9"/>
    <mergeCell ref="T11:U11"/>
    <mergeCell ref="T12:U12"/>
    <mergeCell ref="T13:U13"/>
    <mergeCell ref="L10:M10"/>
    <mergeCell ref="N47:O47"/>
    <mergeCell ref="L47:M47"/>
    <mergeCell ref="J47:K47"/>
    <mergeCell ref="H47:I47"/>
    <mergeCell ref="F47:G47"/>
    <mergeCell ref="D46:I46"/>
    <mergeCell ref="J46:O46"/>
    <mergeCell ref="F33:G33"/>
    <mergeCell ref="L31:M31"/>
    <mergeCell ref="F32:G32"/>
    <mergeCell ref="F31:G31"/>
    <mergeCell ref="F34:G34"/>
    <mergeCell ref="D34:E34"/>
    <mergeCell ref="L33:M33"/>
    <mergeCell ref="L34:M34"/>
    <mergeCell ref="N34:O34"/>
    <mergeCell ref="D32:E32"/>
    <mergeCell ref="A15:A19"/>
    <mergeCell ref="D30:E30"/>
    <mergeCell ref="F23:G23"/>
    <mergeCell ref="L21:M21"/>
    <mergeCell ref="F26:G26"/>
    <mergeCell ref="F30:G30"/>
    <mergeCell ref="A25:A29"/>
    <mergeCell ref="A20:A24"/>
    <mergeCell ref="A30:A34"/>
    <mergeCell ref="F15:G15"/>
    <mergeCell ref="D29:E29"/>
    <mergeCell ref="L32:M32"/>
    <mergeCell ref="F18:G18"/>
    <mergeCell ref="F24:G24"/>
    <mergeCell ref="F25:G25"/>
    <mergeCell ref="L24:M24"/>
    <mergeCell ref="F27:G27"/>
    <mergeCell ref="D25:E25"/>
    <mergeCell ref="A1:Z1"/>
    <mergeCell ref="A2:Z2"/>
    <mergeCell ref="A5:A9"/>
    <mergeCell ref="A10:A14"/>
    <mergeCell ref="N6:O6"/>
    <mergeCell ref="N10:O10"/>
    <mergeCell ref="D6:E6"/>
    <mergeCell ref="D7:E7"/>
    <mergeCell ref="D8:E8"/>
    <mergeCell ref="D9:E9"/>
    <mergeCell ref="F6:G6"/>
    <mergeCell ref="F9:G9"/>
    <mergeCell ref="V6:W6"/>
    <mergeCell ref="V9:W9"/>
    <mergeCell ref="T6:U6"/>
    <mergeCell ref="D11:E11"/>
    <mergeCell ref="V7:W7"/>
    <mergeCell ref="L9:M9"/>
    <mergeCell ref="F11:G11"/>
    <mergeCell ref="F8:G8"/>
    <mergeCell ref="F10:G10"/>
    <mergeCell ref="T10:U10"/>
    <mergeCell ref="D12:E12"/>
    <mergeCell ref="L12:M12"/>
    <mergeCell ref="C5:Z5"/>
    <mergeCell ref="L13:M13"/>
    <mergeCell ref="L7:M7"/>
    <mergeCell ref="L14:M14"/>
    <mergeCell ref="L6:M6"/>
    <mergeCell ref="N28:O28"/>
    <mergeCell ref="L15:M15"/>
    <mergeCell ref="N30:O30"/>
    <mergeCell ref="L25:M25"/>
    <mergeCell ref="L26:M26"/>
    <mergeCell ref="N27:O27"/>
    <mergeCell ref="L30:M30"/>
    <mergeCell ref="L23:M23"/>
    <mergeCell ref="D26:E26"/>
    <mergeCell ref="F28:G28"/>
    <mergeCell ref="D24:E24"/>
    <mergeCell ref="D18:E18"/>
    <mergeCell ref="N11:O11"/>
    <mergeCell ref="D10:E10"/>
    <mergeCell ref="N13:O13"/>
    <mergeCell ref="D27:E27"/>
    <mergeCell ref="D28:E28"/>
    <mergeCell ref="D20:E20"/>
    <mergeCell ref="F19:G19"/>
    <mergeCell ref="T34:U34"/>
    <mergeCell ref="V27:W27"/>
    <mergeCell ref="V26:W26"/>
    <mergeCell ref="V25:W25"/>
    <mergeCell ref="V18:W18"/>
    <mergeCell ref="T21:U21"/>
    <mergeCell ref="V32:W32"/>
    <mergeCell ref="V33:W33"/>
    <mergeCell ref="V28:W28"/>
    <mergeCell ref="V30:W30"/>
    <mergeCell ref="V31:W31"/>
    <mergeCell ref="V34:W34"/>
    <mergeCell ref="V19:W19"/>
    <mergeCell ref="T32:U32"/>
    <mergeCell ref="T23:U23"/>
    <mergeCell ref="T26:U26"/>
    <mergeCell ref="T25:U25"/>
    <mergeCell ref="T22:U22"/>
    <mergeCell ref="V24:W24"/>
    <mergeCell ref="T29:U29"/>
    <mergeCell ref="T33:U33"/>
    <mergeCell ref="V20:W20"/>
    <mergeCell ref="V21:W21"/>
    <mergeCell ref="V23:W23"/>
    <mergeCell ref="T40:U40"/>
    <mergeCell ref="T14:U14"/>
    <mergeCell ref="T30:U30"/>
    <mergeCell ref="N23:O23"/>
    <mergeCell ref="N22:O22"/>
    <mergeCell ref="F22:G22"/>
    <mergeCell ref="D21:E21"/>
    <mergeCell ref="D22:E22"/>
    <mergeCell ref="D23:E23"/>
    <mergeCell ref="F17:G17"/>
    <mergeCell ref="F29:G29"/>
    <mergeCell ref="N19:O19"/>
    <mergeCell ref="N20:O20"/>
    <mergeCell ref="N21:O21"/>
    <mergeCell ref="N15:O15"/>
    <mergeCell ref="T20:U20"/>
    <mergeCell ref="N16:O16"/>
    <mergeCell ref="T17:U17"/>
    <mergeCell ref="D19:E19"/>
    <mergeCell ref="T18:U18"/>
    <mergeCell ref="L17:M17"/>
    <mergeCell ref="D15:E15"/>
    <mergeCell ref="L16:M16"/>
    <mergeCell ref="F16:G16"/>
  </mergeCells>
  <phoneticPr fontId="2" type="noConversion"/>
  <conditionalFormatting sqref="C5:Z5">
    <cfRule type="cellIs" dxfId="45" priority="122" stopIfTrue="1" operator="equal">
      <formula>$C$3</formula>
    </cfRule>
  </conditionalFormatting>
  <conditionalFormatting sqref="C35:Z35">
    <cfRule type="cellIs" dxfId="44" priority="75" operator="greaterThan">
      <formula>0</formula>
    </cfRule>
  </conditionalFormatting>
  <conditionalFormatting sqref="C9:L9 H8:M8 X20:Z22 C24:M24 C25:D25 C22:K23 C20:E21 H21:S21 H20:U20 V29:Z29 C29:T29 C34:U34 X34:Z34 F25:Z25 C15:C17 P24:S24 F15:S15 C14:M14 C6:Z6 H16:S17 C26:Z28 P14:Z14 V15:Z19 N22:S23 C30:M30 P30:Z30 C7:E8 C10:E13 H12:M13 H10:K11 H7:Z7 P8:Z10 N11:Z11 C19:S19 C18:M18 P18:S18 P12:U13 X12:Z13 C31:Z33">
    <cfRule type="cellIs" dxfId="43" priority="72" operator="equal">
      <formula>$C$3</formula>
    </cfRule>
  </conditionalFormatting>
  <conditionalFormatting sqref="T24:Z24">
    <cfRule type="cellIs" dxfId="42" priority="70" operator="equal">
      <formula>$C$3</formula>
    </cfRule>
  </conditionalFormatting>
  <conditionalFormatting sqref="T21">
    <cfRule type="cellIs" dxfId="41" priority="66" operator="equal">
      <formula>$C$3</formula>
    </cfRule>
  </conditionalFormatting>
  <conditionalFormatting sqref="X23:Z23">
    <cfRule type="cellIs" dxfId="40" priority="68" operator="equal">
      <formula>$C$3</formula>
    </cfRule>
  </conditionalFormatting>
  <conditionalFormatting sqref="T19">
    <cfRule type="cellIs" dxfId="39" priority="63" operator="equal">
      <formula>$C$3</formula>
    </cfRule>
  </conditionalFormatting>
  <conditionalFormatting sqref="L22:M22">
    <cfRule type="cellIs" dxfId="38" priority="60" operator="equal">
      <formula>$C$3</formula>
    </cfRule>
  </conditionalFormatting>
  <conditionalFormatting sqref="L23:M23">
    <cfRule type="cellIs" dxfId="37" priority="58" operator="equal">
      <formula>$C$3</formula>
    </cfRule>
  </conditionalFormatting>
  <conditionalFormatting sqref="T22">
    <cfRule type="cellIs" dxfId="36" priority="53" operator="equal">
      <formula>$C$3</formula>
    </cfRule>
  </conditionalFormatting>
  <conditionalFormatting sqref="V34:W34">
    <cfRule type="cellIs" dxfId="35" priority="52" operator="equal">
      <formula>$C$3</formula>
    </cfRule>
  </conditionalFormatting>
  <conditionalFormatting sqref="T23">
    <cfRule type="cellIs" dxfId="34" priority="51" operator="equal">
      <formula>$C$3</formula>
    </cfRule>
  </conditionalFormatting>
  <conditionalFormatting sqref="N24:O24">
    <cfRule type="cellIs" dxfId="33" priority="48" operator="equal">
      <formula>$C$3</formula>
    </cfRule>
  </conditionalFormatting>
  <conditionalFormatting sqref="D16:E16">
    <cfRule type="cellIs" dxfId="32" priority="44" operator="equal">
      <formula>$C$3</formula>
    </cfRule>
  </conditionalFormatting>
  <conditionalFormatting sqref="N14:O14">
    <cfRule type="cellIs" dxfId="31" priority="42" operator="equal">
      <formula>$C$3</formula>
    </cfRule>
  </conditionalFormatting>
  <conditionalFormatting sqref="N9 N8:O8">
    <cfRule type="cellIs" dxfId="30" priority="41" operator="equal">
      <formula>$C$3</formula>
    </cfRule>
  </conditionalFormatting>
  <conditionalFormatting sqref="F12:G12">
    <cfRule type="cellIs" dxfId="29" priority="40" operator="equal">
      <formula>$C$3</formula>
    </cfRule>
  </conditionalFormatting>
  <conditionalFormatting sqref="N10:O10">
    <cfRule type="cellIs" dxfId="28" priority="38" operator="equal">
      <formula>$C$3</formula>
    </cfRule>
  </conditionalFormatting>
  <conditionalFormatting sqref="T18:U18">
    <cfRule type="cellIs" dxfId="27" priority="36" operator="equal">
      <formula>$C$3</formula>
    </cfRule>
  </conditionalFormatting>
  <conditionalFormatting sqref="T16:U16">
    <cfRule type="cellIs" dxfId="26" priority="35" operator="equal">
      <formula>$C$3</formula>
    </cfRule>
  </conditionalFormatting>
  <conditionalFormatting sqref="D15:E15">
    <cfRule type="cellIs" dxfId="25" priority="34" operator="equal">
      <formula>$C$3</formula>
    </cfRule>
  </conditionalFormatting>
  <conditionalFormatting sqref="D17:E17">
    <cfRule type="cellIs" dxfId="24" priority="33" operator="equal">
      <formula>$C$3</formula>
    </cfRule>
  </conditionalFormatting>
  <conditionalFormatting sqref="F11:G11">
    <cfRule type="cellIs" dxfId="23" priority="30" operator="equal">
      <formula>$C$3</formula>
    </cfRule>
  </conditionalFormatting>
  <conditionalFormatting sqref="F21:G21">
    <cfRule type="cellIs" dxfId="22" priority="27" operator="equal">
      <formula>$C$3</formula>
    </cfRule>
  </conditionalFormatting>
  <conditionalFormatting sqref="F16:G16">
    <cfRule type="cellIs" dxfId="21" priority="23" operator="equal">
      <formula>$C$3</formula>
    </cfRule>
  </conditionalFormatting>
  <conditionalFormatting sqref="F7:G7">
    <cfRule type="cellIs" dxfId="20" priority="22" operator="equal">
      <formula>$C$3</formula>
    </cfRule>
  </conditionalFormatting>
  <conditionalFormatting sqref="F8:G8">
    <cfRule type="cellIs" dxfId="19" priority="21" operator="equal">
      <formula>$C$3</formula>
    </cfRule>
  </conditionalFormatting>
  <conditionalFormatting sqref="F10:G10">
    <cfRule type="cellIs" dxfId="18" priority="20" operator="equal">
      <formula>$C$3</formula>
    </cfRule>
  </conditionalFormatting>
  <conditionalFormatting sqref="F13:G13">
    <cfRule type="cellIs" dxfId="17" priority="19" operator="equal">
      <formula>$C$3</formula>
    </cfRule>
  </conditionalFormatting>
  <conditionalFormatting sqref="N30:O30">
    <cfRule type="cellIs" dxfId="16" priority="18" operator="equal">
      <formula>$C$3</formula>
    </cfRule>
  </conditionalFormatting>
  <conditionalFormatting sqref="F17:G17">
    <cfRule type="cellIs" dxfId="15" priority="17" operator="equal">
      <formula>$C$3</formula>
    </cfRule>
  </conditionalFormatting>
  <conditionalFormatting sqref="F20:G20">
    <cfRule type="cellIs" dxfId="14" priority="16" operator="equal">
      <formula>$C$3</formula>
    </cfRule>
  </conditionalFormatting>
  <conditionalFormatting sqref="L11:M11">
    <cfRule type="cellIs" dxfId="13" priority="15" operator="equal">
      <formula>$C$3</formula>
    </cfRule>
  </conditionalFormatting>
  <conditionalFormatting sqref="L10:M10">
    <cfRule type="cellIs" dxfId="12" priority="14" operator="equal">
      <formula>$C$3</formula>
    </cfRule>
  </conditionalFormatting>
  <conditionalFormatting sqref="T17:U17">
    <cfRule type="cellIs" dxfId="11" priority="13" operator="equal">
      <formula>$C$3</formula>
    </cfRule>
  </conditionalFormatting>
  <conditionalFormatting sqref="T15:U15">
    <cfRule type="cellIs" dxfId="10" priority="12" operator="equal">
      <formula>$C$3</formula>
    </cfRule>
  </conditionalFormatting>
  <conditionalFormatting sqref="N18:O18">
    <cfRule type="cellIs" dxfId="9" priority="10" operator="equal">
      <formula>$C$3</formula>
    </cfRule>
  </conditionalFormatting>
  <conditionalFormatting sqref="N12:O12">
    <cfRule type="cellIs" dxfId="8" priority="9" operator="equal">
      <formula>$C$3</formula>
    </cfRule>
  </conditionalFormatting>
  <conditionalFormatting sqref="N13:O13">
    <cfRule type="cellIs" dxfId="7" priority="8" operator="equal">
      <formula>$C$3</formula>
    </cfRule>
  </conditionalFormatting>
  <conditionalFormatting sqref="V12:W12">
    <cfRule type="cellIs" dxfId="6" priority="7" operator="equal">
      <formula>$C$3</formula>
    </cfRule>
  </conditionalFormatting>
  <conditionalFormatting sqref="V13:W13">
    <cfRule type="cellIs" dxfId="5" priority="6" operator="equal">
      <formula>$C$3</formula>
    </cfRule>
  </conditionalFormatting>
  <conditionalFormatting sqref="V20:W21">
    <cfRule type="cellIs" dxfId="4" priority="5" operator="equal">
      <formula>$C$3</formula>
    </cfRule>
  </conditionalFormatting>
  <conditionalFormatting sqref="V22:W22">
    <cfRule type="cellIs" dxfId="3" priority="2" operator="equal">
      <formula>$C$3</formula>
    </cfRule>
  </conditionalFormatting>
  <conditionalFormatting sqref="V23:W23">
    <cfRule type="cellIs" dxfId="2" priority="1" operator="equal">
      <formula>$C$3</formula>
    </cfRule>
  </conditionalFormatting>
  <pageMargins left="0" right="0" top="0.2" bottom="0" header="0.261811024" footer="0.261811024"/>
  <pageSetup paperSize="9" fitToHeight="0" orientation="landscape" verticalDpi="300" r:id="rId1"/>
  <headerFooter alignWithMargins="0"/>
  <rowBreaks count="1" manualBreakCount="1">
    <brk id="43" max="16383" man="1"/>
  </rowBreaks>
  <colBreaks count="1" manualBreakCount="1">
    <brk id="2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5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K15" sqref="K15"/>
    </sheetView>
  </sheetViews>
  <sheetFormatPr defaultColWidth="9" defaultRowHeight="12.75"/>
  <cols>
    <col min="1" max="2" width="4.7109375" style="20" customWidth="1"/>
    <col min="3" max="3" width="5.28515625" style="20" customWidth="1"/>
    <col min="4" max="4" width="4.42578125" style="20" customWidth="1"/>
    <col min="5" max="5" width="5.42578125" style="20" bestFit="1" customWidth="1"/>
    <col min="6" max="6" width="5" style="20" customWidth="1"/>
    <col min="7" max="7" width="4.42578125" style="20" customWidth="1"/>
    <col min="8" max="8" width="5.42578125" style="20" customWidth="1"/>
    <col min="9" max="9" width="6" style="20" customWidth="1"/>
    <col min="10" max="10" width="5.42578125" style="20" customWidth="1"/>
    <col min="11" max="11" width="6" style="20" customWidth="1"/>
    <col min="12" max="12" width="4.7109375" style="20" customWidth="1"/>
    <col min="13" max="13" width="5.42578125" style="20" bestFit="1" customWidth="1"/>
    <col min="14" max="15" width="6" style="20" customWidth="1"/>
    <col min="16" max="16" width="5.42578125" style="20" customWidth="1"/>
    <col min="17" max="17" width="5" style="20" bestFit="1" customWidth="1"/>
    <col min="18" max="18" width="6" style="20" customWidth="1"/>
    <col min="19" max="19" width="5.42578125" style="20" customWidth="1"/>
    <col min="20" max="20" width="4.5703125" style="20" customWidth="1"/>
    <col min="21" max="22" width="5.28515625" style="20" customWidth="1"/>
    <col min="23" max="23" width="6" style="20" customWidth="1"/>
    <col min="24" max="25" width="5" style="20" bestFit="1" customWidth="1"/>
    <col min="26" max="26" width="5.28515625" style="20" customWidth="1"/>
    <col min="27" max="16384" width="9" style="20"/>
  </cols>
  <sheetData>
    <row r="1" spans="1:26" ht="20.25" customHeight="1">
      <c r="A1" s="281" t="s">
        <v>242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1"/>
      <c r="W1" s="281"/>
      <c r="X1" s="281"/>
      <c r="Y1" s="281"/>
      <c r="Z1" s="281"/>
    </row>
    <row r="2" spans="1:26" ht="19.5" thickBot="1">
      <c r="A2" s="241" t="s">
        <v>293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</row>
    <row r="3" spans="1:26" ht="18.75" customHeight="1" thickBot="1">
      <c r="A3" s="29" t="s">
        <v>243</v>
      </c>
      <c r="B3" s="176" t="s">
        <v>111</v>
      </c>
      <c r="C3" s="178" t="s">
        <v>135</v>
      </c>
      <c r="D3" s="43" t="s">
        <v>116</v>
      </c>
      <c r="E3" s="43" t="s">
        <v>149</v>
      </c>
      <c r="F3" s="43" t="s">
        <v>117</v>
      </c>
      <c r="G3" s="43" t="s">
        <v>155</v>
      </c>
      <c r="H3" s="43" t="s">
        <v>118</v>
      </c>
      <c r="I3" s="43" t="s">
        <v>134</v>
      </c>
      <c r="J3" s="44" t="s">
        <v>24</v>
      </c>
      <c r="K3" s="178" t="s">
        <v>145</v>
      </c>
      <c r="L3" s="43" t="s">
        <v>112</v>
      </c>
      <c r="M3" s="43" t="s">
        <v>150</v>
      </c>
      <c r="N3" s="43" t="s">
        <v>113</v>
      </c>
      <c r="O3" s="43" t="s">
        <v>156</v>
      </c>
      <c r="P3" s="43" t="s">
        <v>115</v>
      </c>
      <c r="Q3" s="43" t="s">
        <v>114</v>
      </c>
      <c r="R3" s="44" t="s">
        <v>0</v>
      </c>
      <c r="S3" s="177" t="s">
        <v>133</v>
      </c>
      <c r="T3" s="43" t="s">
        <v>148</v>
      </c>
      <c r="U3" s="43" t="s">
        <v>151</v>
      </c>
      <c r="V3" s="43" t="s">
        <v>124</v>
      </c>
      <c r="W3" s="43" t="s">
        <v>252</v>
      </c>
      <c r="X3" s="43" t="s">
        <v>126</v>
      </c>
      <c r="Y3" s="43" t="s">
        <v>125</v>
      </c>
      <c r="Z3" s="44" t="s">
        <v>25</v>
      </c>
    </row>
    <row r="4" spans="1:26" ht="14.25" customHeight="1">
      <c r="A4" s="278" t="s">
        <v>244</v>
      </c>
      <c r="B4" s="173">
        <v>6</v>
      </c>
      <c r="C4" s="49"/>
      <c r="D4" s="290"/>
      <c r="E4" s="291"/>
      <c r="F4" s="291"/>
      <c r="G4" s="291"/>
      <c r="H4" s="46"/>
      <c r="I4" s="46"/>
      <c r="J4" s="47"/>
      <c r="K4" s="49"/>
      <c r="L4" s="291"/>
      <c r="M4" s="291"/>
      <c r="N4" s="291"/>
      <c r="O4" s="291"/>
      <c r="P4" s="46"/>
      <c r="Q4" s="46"/>
      <c r="R4" s="47"/>
      <c r="S4" s="49"/>
      <c r="T4" s="291"/>
      <c r="U4" s="291"/>
      <c r="V4" s="291"/>
      <c r="W4" s="291"/>
      <c r="X4" s="46"/>
      <c r="Y4" s="46"/>
      <c r="Z4" s="47"/>
    </row>
    <row r="5" spans="1:26" ht="14.25" customHeight="1">
      <c r="A5" s="279"/>
      <c r="B5" s="174">
        <v>7</v>
      </c>
      <c r="C5" s="50"/>
      <c r="D5" s="282"/>
      <c r="E5" s="283"/>
      <c r="F5" s="283"/>
      <c r="G5" s="283"/>
      <c r="H5" s="161"/>
      <c r="I5" s="160"/>
      <c r="J5" s="51"/>
      <c r="K5" s="50"/>
      <c r="L5" s="283"/>
      <c r="M5" s="283"/>
      <c r="N5" s="302" t="s">
        <v>63</v>
      </c>
      <c r="O5" s="302"/>
      <c r="P5" s="160"/>
      <c r="Q5" s="160" t="s">
        <v>238</v>
      </c>
      <c r="R5" s="51"/>
      <c r="S5" s="50" t="s">
        <v>103</v>
      </c>
      <c r="T5" s="283"/>
      <c r="U5" s="283"/>
      <c r="V5" s="283"/>
      <c r="W5" s="283"/>
      <c r="X5" s="160" t="s">
        <v>108</v>
      </c>
      <c r="Y5" s="160"/>
      <c r="Z5" s="51"/>
    </row>
    <row r="6" spans="1:26" ht="14.25" customHeight="1">
      <c r="A6" s="279"/>
      <c r="B6" s="174">
        <v>8</v>
      </c>
      <c r="C6" s="50"/>
      <c r="D6" s="282"/>
      <c r="E6" s="283"/>
      <c r="F6" s="283"/>
      <c r="G6" s="283"/>
      <c r="H6" s="161"/>
      <c r="I6" s="160"/>
      <c r="J6" s="51"/>
      <c r="K6" s="50"/>
      <c r="L6" s="283"/>
      <c r="M6" s="283"/>
      <c r="N6" s="283" t="s">
        <v>241</v>
      </c>
      <c r="O6" s="283"/>
      <c r="P6" s="160"/>
      <c r="Q6" s="185" t="s">
        <v>44</v>
      </c>
      <c r="R6" s="51"/>
      <c r="S6" s="50" t="s">
        <v>103</v>
      </c>
      <c r="T6" s="283" t="s">
        <v>238</v>
      </c>
      <c r="U6" s="283"/>
      <c r="V6" s="283"/>
      <c r="W6" s="283"/>
      <c r="X6" s="190" t="s">
        <v>108</v>
      </c>
      <c r="Y6" s="160"/>
      <c r="Z6" s="51"/>
    </row>
    <row r="7" spans="1:26" ht="14.25" customHeight="1">
      <c r="A7" s="279"/>
      <c r="B7" s="174">
        <v>9</v>
      </c>
      <c r="C7" s="50"/>
      <c r="D7" s="282"/>
      <c r="E7" s="283"/>
      <c r="F7" s="283"/>
      <c r="G7" s="283"/>
      <c r="H7" s="160"/>
      <c r="I7" s="160"/>
      <c r="J7" s="51"/>
      <c r="K7" s="50"/>
      <c r="L7" s="283"/>
      <c r="M7" s="283"/>
      <c r="N7" s="292" t="s">
        <v>103</v>
      </c>
      <c r="O7" s="282"/>
      <c r="P7" s="160"/>
      <c r="Q7" s="160" t="s">
        <v>105</v>
      </c>
      <c r="R7" s="51"/>
      <c r="S7" s="184" t="s">
        <v>65</v>
      </c>
      <c r="T7" s="283" t="s">
        <v>101</v>
      </c>
      <c r="U7" s="283"/>
      <c r="V7" s="283"/>
      <c r="W7" s="283"/>
      <c r="X7" s="160" t="s">
        <v>241</v>
      </c>
      <c r="Y7" s="161"/>
      <c r="Z7" s="51"/>
    </row>
    <row r="8" spans="1:26" ht="14.25" customHeight="1" thickBot="1">
      <c r="A8" s="280"/>
      <c r="B8" s="175">
        <v>10</v>
      </c>
      <c r="C8" s="52"/>
      <c r="D8" s="284"/>
      <c r="E8" s="285"/>
      <c r="F8" s="285"/>
      <c r="G8" s="285"/>
      <c r="H8" s="45"/>
      <c r="I8" s="45"/>
      <c r="J8" s="53"/>
      <c r="K8" s="52"/>
      <c r="L8" s="285"/>
      <c r="M8" s="285"/>
      <c r="N8" s="289" t="s">
        <v>103</v>
      </c>
      <c r="O8" s="284"/>
      <c r="P8" s="45"/>
      <c r="Q8" s="182" t="s">
        <v>105</v>
      </c>
      <c r="R8" s="53"/>
      <c r="S8" s="52" t="s">
        <v>241</v>
      </c>
      <c r="T8" s="285" t="s">
        <v>101</v>
      </c>
      <c r="U8" s="285"/>
      <c r="V8" s="285"/>
      <c r="W8" s="285"/>
      <c r="X8" s="192" t="s">
        <v>65</v>
      </c>
      <c r="Y8" s="45"/>
      <c r="Z8" s="53"/>
    </row>
    <row r="9" spans="1:26" ht="14.25" customHeight="1">
      <c r="A9" s="278" t="s">
        <v>245</v>
      </c>
      <c r="B9" s="173">
        <v>6</v>
      </c>
      <c r="C9" s="49"/>
      <c r="D9" s="290"/>
      <c r="E9" s="291"/>
      <c r="F9" s="291"/>
      <c r="G9" s="291"/>
      <c r="H9" s="46"/>
      <c r="I9" s="46"/>
      <c r="J9" s="47"/>
      <c r="K9" s="49"/>
      <c r="L9" s="46"/>
      <c r="M9" s="46"/>
      <c r="N9" s="46"/>
      <c r="O9" s="46"/>
      <c r="P9" s="46"/>
      <c r="Q9" s="46"/>
      <c r="R9" s="47"/>
      <c r="S9" s="49"/>
      <c r="T9" s="291"/>
      <c r="U9" s="291"/>
      <c r="V9" s="291"/>
      <c r="W9" s="291"/>
      <c r="X9" s="46"/>
      <c r="Y9" s="46"/>
      <c r="Z9" s="47"/>
    </row>
    <row r="10" spans="1:26" ht="14.25" customHeight="1">
      <c r="A10" s="279"/>
      <c r="B10" s="174">
        <v>7</v>
      </c>
      <c r="C10" s="50"/>
      <c r="D10" s="282" t="s">
        <v>108</v>
      </c>
      <c r="E10" s="283"/>
      <c r="F10" s="283"/>
      <c r="G10" s="283"/>
      <c r="H10" s="160"/>
      <c r="I10" s="160" t="s">
        <v>157</v>
      </c>
      <c r="J10" s="51" t="s">
        <v>105</v>
      </c>
      <c r="K10" s="50"/>
      <c r="L10" s="160"/>
      <c r="M10" s="160"/>
      <c r="N10" s="160"/>
      <c r="O10" s="160"/>
      <c r="P10" s="160"/>
      <c r="Q10" s="160"/>
      <c r="R10" s="51"/>
      <c r="S10" s="50"/>
      <c r="T10" s="283"/>
      <c r="U10" s="283"/>
      <c r="V10" s="283"/>
      <c r="W10" s="283"/>
      <c r="X10" s="160"/>
      <c r="Y10" s="160"/>
      <c r="Z10" s="51"/>
    </row>
    <row r="11" spans="1:26" ht="14.25" customHeight="1">
      <c r="A11" s="279"/>
      <c r="B11" s="174">
        <v>8</v>
      </c>
      <c r="C11" s="50"/>
      <c r="D11" s="282" t="s">
        <v>108</v>
      </c>
      <c r="E11" s="283"/>
      <c r="F11" s="283"/>
      <c r="G11" s="283"/>
      <c r="H11" s="160"/>
      <c r="I11" s="160" t="s">
        <v>157</v>
      </c>
      <c r="J11" s="51" t="s">
        <v>105</v>
      </c>
      <c r="K11" s="50"/>
      <c r="L11" s="160"/>
      <c r="M11" s="160"/>
      <c r="N11" s="160"/>
      <c r="O11" s="160"/>
      <c r="P11" s="160"/>
      <c r="Q11" s="160"/>
      <c r="R11" s="51"/>
      <c r="S11" s="50"/>
      <c r="T11" s="283"/>
      <c r="U11" s="283"/>
      <c r="V11" s="283"/>
      <c r="W11" s="283"/>
      <c r="X11" s="160"/>
      <c r="Y11" s="160"/>
      <c r="Z11" s="51"/>
    </row>
    <row r="12" spans="1:26" ht="14.25" customHeight="1">
      <c r="A12" s="279"/>
      <c r="B12" s="174">
        <v>9</v>
      </c>
      <c r="C12" s="50" t="s">
        <v>103</v>
      </c>
      <c r="D12" s="282"/>
      <c r="E12" s="283"/>
      <c r="F12" s="283" t="s">
        <v>108</v>
      </c>
      <c r="G12" s="283"/>
      <c r="H12" s="160" t="s">
        <v>110</v>
      </c>
      <c r="I12" s="160"/>
      <c r="J12" s="51"/>
      <c r="K12" s="50"/>
      <c r="L12" s="160"/>
      <c r="M12" s="160"/>
      <c r="N12" s="160"/>
      <c r="O12" s="160"/>
      <c r="P12" s="160"/>
      <c r="Q12" s="160"/>
      <c r="R12" s="51"/>
      <c r="S12" s="50"/>
      <c r="T12" s="283"/>
      <c r="U12" s="283"/>
      <c r="V12" s="283"/>
      <c r="W12" s="283"/>
      <c r="X12" s="160"/>
      <c r="Y12" s="160"/>
      <c r="Z12" s="51"/>
    </row>
    <row r="13" spans="1:26" ht="14.25" customHeight="1" thickBot="1">
      <c r="A13" s="280"/>
      <c r="B13" s="175">
        <v>10</v>
      </c>
      <c r="C13" s="52" t="s">
        <v>103</v>
      </c>
      <c r="D13" s="284"/>
      <c r="E13" s="285"/>
      <c r="F13" s="285" t="s">
        <v>108</v>
      </c>
      <c r="G13" s="285"/>
      <c r="H13" s="45" t="s">
        <v>110</v>
      </c>
      <c r="I13" s="45"/>
      <c r="J13" s="53"/>
      <c r="K13" s="52"/>
      <c r="L13" s="45"/>
      <c r="M13" s="45"/>
      <c r="N13" s="45"/>
      <c r="O13" s="45"/>
      <c r="P13" s="45"/>
      <c r="Q13" s="45"/>
      <c r="R13" s="53"/>
      <c r="S13" s="52"/>
      <c r="T13" s="285"/>
      <c r="U13" s="285"/>
      <c r="V13" s="285"/>
      <c r="W13" s="285"/>
      <c r="X13" s="45"/>
      <c r="Y13" s="45"/>
      <c r="Z13" s="53"/>
    </row>
    <row r="14" spans="1:26" ht="18" customHeight="1">
      <c r="A14" s="278" t="s">
        <v>246</v>
      </c>
      <c r="B14" s="173">
        <v>6</v>
      </c>
      <c r="C14" s="49"/>
      <c r="D14" s="291"/>
      <c r="E14" s="291"/>
      <c r="F14" s="291"/>
      <c r="G14" s="291"/>
      <c r="H14" s="46"/>
      <c r="I14" s="46"/>
      <c r="J14" s="47"/>
      <c r="K14" s="49"/>
      <c r="L14" s="291"/>
      <c r="M14" s="291"/>
      <c r="N14" s="291"/>
      <c r="O14" s="291"/>
      <c r="P14" s="46"/>
      <c r="Q14" s="46"/>
      <c r="R14" s="47"/>
      <c r="S14" s="171"/>
      <c r="T14" s="291"/>
      <c r="U14" s="291"/>
      <c r="V14" s="291"/>
      <c r="W14" s="291"/>
      <c r="X14" s="46"/>
      <c r="Y14" s="46"/>
      <c r="Z14" s="167"/>
    </row>
    <row r="15" spans="1:26" ht="18" customHeight="1">
      <c r="A15" s="279"/>
      <c r="B15" s="174">
        <v>7</v>
      </c>
      <c r="C15" s="50"/>
      <c r="D15" s="288"/>
      <c r="E15" s="288"/>
      <c r="F15" s="288"/>
      <c r="G15" s="288"/>
      <c r="H15" s="160"/>
      <c r="I15" s="160"/>
      <c r="J15" s="51"/>
      <c r="K15" s="184" t="s">
        <v>61</v>
      </c>
      <c r="L15" s="283" t="s">
        <v>238</v>
      </c>
      <c r="M15" s="283"/>
      <c r="N15" s="283"/>
      <c r="O15" s="283"/>
      <c r="P15" s="191" t="s">
        <v>63</v>
      </c>
      <c r="Q15" s="183"/>
      <c r="R15" s="51" t="s">
        <v>103</v>
      </c>
      <c r="S15" s="50"/>
      <c r="T15" s="283"/>
      <c r="U15" s="283"/>
      <c r="V15" s="283"/>
      <c r="W15" s="283"/>
      <c r="X15" s="160"/>
      <c r="Y15" s="160"/>
      <c r="Z15" s="60"/>
    </row>
    <row r="16" spans="1:26" ht="18" customHeight="1">
      <c r="A16" s="279"/>
      <c r="B16" s="174">
        <v>8</v>
      </c>
      <c r="C16" s="50"/>
      <c r="D16" s="288"/>
      <c r="E16" s="288"/>
      <c r="F16" s="288"/>
      <c r="G16" s="288"/>
      <c r="H16" s="161"/>
      <c r="I16" s="161"/>
      <c r="J16" s="58"/>
      <c r="K16" s="50" t="s">
        <v>238</v>
      </c>
      <c r="L16" s="283" t="s">
        <v>105</v>
      </c>
      <c r="M16" s="283"/>
      <c r="N16" s="288"/>
      <c r="O16" s="288"/>
      <c r="P16" s="190" t="s">
        <v>241</v>
      </c>
      <c r="Q16" s="183"/>
      <c r="R16" s="51" t="s">
        <v>103</v>
      </c>
      <c r="S16" s="50"/>
      <c r="T16" s="283"/>
      <c r="U16" s="283"/>
      <c r="V16" s="283"/>
      <c r="W16" s="283"/>
      <c r="X16" s="160"/>
      <c r="Y16" s="160"/>
      <c r="Z16" s="60"/>
    </row>
    <row r="17" spans="1:26" ht="18" customHeight="1">
      <c r="A17" s="279"/>
      <c r="B17" s="174">
        <v>9</v>
      </c>
      <c r="C17" s="50"/>
      <c r="D17" s="288"/>
      <c r="E17" s="288"/>
      <c r="F17" s="288"/>
      <c r="G17" s="288"/>
      <c r="H17" s="161"/>
      <c r="I17" s="161"/>
      <c r="J17" s="58"/>
      <c r="K17" s="50" t="s">
        <v>108</v>
      </c>
      <c r="L17" s="283" t="s">
        <v>105</v>
      </c>
      <c r="M17" s="283"/>
      <c r="N17" s="288"/>
      <c r="O17" s="288"/>
      <c r="P17" s="160" t="s">
        <v>110</v>
      </c>
      <c r="Q17" s="160"/>
      <c r="R17" s="51" t="s">
        <v>238</v>
      </c>
      <c r="S17" s="50"/>
      <c r="T17" s="283"/>
      <c r="U17" s="283"/>
      <c r="V17" s="283"/>
      <c r="W17" s="283"/>
      <c r="X17" s="161"/>
      <c r="Y17" s="161"/>
      <c r="Z17" s="60"/>
    </row>
    <row r="18" spans="1:26" ht="18" customHeight="1" thickBot="1">
      <c r="A18" s="280"/>
      <c r="B18" s="175">
        <v>10</v>
      </c>
      <c r="C18" s="52"/>
      <c r="D18" s="287"/>
      <c r="E18" s="287"/>
      <c r="F18" s="287"/>
      <c r="G18" s="287"/>
      <c r="H18" s="57"/>
      <c r="I18" s="57"/>
      <c r="J18" s="59"/>
      <c r="K18" s="52" t="s">
        <v>108</v>
      </c>
      <c r="L18" s="285"/>
      <c r="M18" s="285"/>
      <c r="N18" s="285"/>
      <c r="O18" s="285"/>
      <c r="P18" s="187" t="s">
        <v>110</v>
      </c>
      <c r="Q18" s="45"/>
      <c r="R18" s="53"/>
      <c r="S18" s="52"/>
      <c r="T18" s="285"/>
      <c r="U18" s="285"/>
      <c r="V18" s="285"/>
      <c r="W18" s="285"/>
      <c r="X18" s="45"/>
      <c r="Y18" s="45"/>
      <c r="Z18" s="166"/>
    </row>
    <row r="19" spans="1:26" ht="18" customHeight="1">
      <c r="A19" s="278" t="s">
        <v>247</v>
      </c>
      <c r="B19" s="173">
        <v>6</v>
      </c>
      <c r="C19" s="49"/>
      <c r="D19" s="290"/>
      <c r="E19" s="291"/>
      <c r="F19" s="291"/>
      <c r="G19" s="291"/>
      <c r="H19" s="46"/>
      <c r="I19" s="46"/>
      <c r="J19" s="47"/>
      <c r="K19" s="49"/>
      <c r="L19" s="291"/>
      <c r="M19" s="291"/>
      <c r="N19" s="291"/>
      <c r="O19" s="291"/>
      <c r="P19" s="46"/>
      <c r="Q19" s="46"/>
      <c r="R19" s="47"/>
      <c r="S19" s="49"/>
      <c r="T19" s="291"/>
      <c r="U19" s="291"/>
      <c r="V19" s="291"/>
      <c r="W19" s="291"/>
      <c r="X19" s="46"/>
      <c r="Y19" s="46"/>
      <c r="Z19" s="167"/>
    </row>
    <row r="20" spans="1:26" ht="18" customHeight="1">
      <c r="A20" s="279"/>
      <c r="B20" s="174">
        <v>7</v>
      </c>
      <c r="C20" s="50"/>
      <c r="D20" s="282"/>
      <c r="E20" s="283"/>
      <c r="F20" s="288"/>
      <c r="G20" s="288"/>
      <c r="H20" s="160"/>
      <c r="I20" s="160"/>
      <c r="J20" s="51"/>
      <c r="K20" s="50"/>
      <c r="L20" s="283"/>
      <c r="M20" s="283"/>
      <c r="N20" s="283"/>
      <c r="O20" s="283"/>
      <c r="P20" s="161"/>
      <c r="Q20" s="160"/>
      <c r="R20" s="58"/>
      <c r="S20" s="172"/>
      <c r="T20" s="283"/>
      <c r="U20" s="283"/>
      <c r="V20" s="302" t="s">
        <v>65</v>
      </c>
      <c r="W20" s="302"/>
      <c r="X20" s="160"/>
      <c r="Y20" s="160" t="s">
        <v>238</v>
      </c>
      <c r="Z20" s="60"/>
    </row>
    <row r="21" spans="1:26" ht="18" customHeight="1">
      <c r="A21" s="279"/>
      <c r="B21" s="174">
        <v>8</v>
      </c>
      <c r="C21" s="50"/>
      <c r="D21" s="293"/>
      <c r="E21" s="288"/>
      <c r="F21" s="288"/>
      <c r="G21" s="288"/>
      <c r="H21" s="161"/>
      <c r="I21" s="161"/>
      <c r="J21" s="58"/>
      <c r="K21" s="50"/>
      <c r="L21" s="283"/>
      <c r="M21" s="283"/>
      <c r="N21" s="283"/>
      <c r="O21" s="283"/>
      <c r="P21" s="161"/>
      <c r="Q21" s="160"/>
      <c r="R21" s="58"/>
      <c r="S21" s="172"/>
      <c r="T21" s="283"/>
      <c r="U21" s="283"/>
      <c r="V21" s="283" t="s">
        <v>241</v>
      </c>
      <c r="W21" s="283"/>
      <c r="X21" s="160"/>
      <c r="Y21" s="188" t="s">
        <v>65</v>
      </c>
      <c r="Z21" s="60" t="s">
        <v>238</v>
      </c>
    </row>
    <row r="22" spans="1:26" ht="18" customHeight="1">
      <c r="A22" s="279"/>
      <c r="B22" s="174">
        <v>9</v>
      </c>
      <c r="C22" s="50"/>
      <c r="D22" s="293"/>
      <c r="E22" s="288"/>
      <c r="F22" s="288"/>
      <c r="G22" s="288"/>
      <c r="H22" s="161"/>
      <c r="I22" s="161"/>
      <c r="J22" s="58"/>
      <c r="K22" s="50"/>
      <c r="L22" s="283"/>
      <c r="M22" s="283"/>
      <c r="N22" s="283"/>
      <c r="O22" s="283"/>
      <c r="P22" s="161"/>
      <c r="Q22" s="160"/>
      <c r="R22" s="58"/>
      <c r="S22" s="172"/>
      <c r="T22" s="283"/>
      <c r="U22" s="283"/>
      <c r="V22" s="283" t="s">
        <v>110</v>
      </c>
      <c r="W22" s="283"/>
      <c r="X22" s="169"/>
      <c r="Y22" s="169" t="s">
        <v>108</v>
      </c>
      <c r="Z22" s="51" t="s">
        <v>105</v>
      </c>
    </row>
    <row r="23" spans="1:26" ht="18" customHeight="1" thickBot="1">
      <c r="A23" s="280"/>
      <c r="B23" s="175">
        <v>10</v>
      </c>
      <c r="C23" s="52"/>
      <c r="D23" s="286"/>
      <c r="E23" s="287"/>
      <c r="F23" s="287"/>
      <c r="G23" s="287"/>
      <c r="H23" s="57"/>
      <c r="I23" s="57"/>
      <c r="J23" s="59"/>
      <c r="K23" s="52"/>
      <c r="L23" s="285"/>
      <c r="M23" s="285"/>
      <c r="N23" s="285"/>
      <c r="O23" s="285"/>
      <c r="P23" s="57"/>
      <c r="Q23" s="45"/>
      <c r="R23" s="59"/>
      <c r="S23" s="52"/>
      <c r="T23" s="285"/>
      <c r="U23" s="285"/>
      <c r="V23" s="285" t="s">
        <v>110</v>
      </c>
      <c r="W23" s="285"/>
      <c r="X23" s="45"/>
      <c r="Y23" s="182" t="s">
        <v>108</v>
      </c>
      <c r="Z23" s="53" t="s">
        <v>105</v>
      </c>
    </row>
    <row r="24" spans="1:26" ht="18" customHeight="1">
      <c r="A24" s="278" t="s">
        <v>248</v>
      </c>
      <c r="B24" s="173">
        <v>6</v>
      </c>
      <c r="C24" s="49"/>
      <c r="D24" s="299"/>
      <c r="E24" s="300"/>
      <c r="F24" s="301"/>
      <c r="G24" s="290"/>
      <c r="H24" s="46"/>
      <c r="I24" s="46"/>
      <c r="J24" s="154"/>
      <c r="K24" s="49"/>
      <c r="L24" s="301"/>
      <c r="M24" s="290"/>
      <c r="N24" s="301"/>
      <c r="O24" s="290"/>
      <c r="P24" s="46"/>
      <c r="Q24" s="46"/>
      <c r="R24" s="47"/>
      <c r="S24" s="49"/>
      <c r="T24" s="301"/>
      <c r="U24" s="290"/>
      <c r="V24" s="301"/>
      <c r="W24" s="290"/>
      <c r="X24" s="179"/>
      <c r="Y24" s="179"/>
      <c r="Z24" s="167"/>
    </row>
    <row r="25" spans="1:26" ht="18" customHeight="1">
      <c r="A25" s="279"/>
      <c r="B25" s="174">
        <v>7</v>
      </c>
      <c r="C25" s="50"/>
      <c r="D25" s="283"/>
      <c r="E25" s="283"/>
      <c r="F25" s="292"/>
      <c r="G25" s="282"/>
      <c r="H25" s="160"/>
      <c r="I25" s="160"/>
      <c r="J25" s="155"/>
      <c r="K25" s="50"/>
      <c r="L25" s="292"/>
      <c r="M25" s="282"/>
      <c r="N25" s="292"/>
      <c r="O25" s="282"/>
      <c r="P25" s="160"/>
      <c r="Q25" s="160"/>
      <c r="R25" s="51"/>
      <c r="S25" s="50"/>
      <c r="T25" s="292"/>
      <c r="U25" s="282"/>
      <c r="V25" s="294"/>
      <c r="W25" s="293"/>
      <c r="X25" s="181"/>
      <c r="Y25" s="181"/>
      <c r="Z25" s="60"/>
    </row>
    <row r="26" spans="1:26" ht="18" customHeight="1">
      <c r="A26" s="279"/>
      <c r="B26" s="174">
        <v>8</v>
      </c>
      <c r="C26" s="50"/>
      <c r="D26" s="283"/>
      <c r="E26" s="283"/>
      <c r="F26" s="292"/>
      <c r="G26" s="282"/>
      <c r="H26" s="160"/>
      <c r="I26" s="160"/>
      <c r="J26" s="155"/>
      <c r="K26" s="50"/>
      <c r="L26" s="292"/>
      <c r="M26" s="282"/>
      <c r="N26" s="292"/>
      <c r="O26" s="282"/>
      <c r="P26" s="160"/>
      <c r="Q26" s="160"/>
      <c r="R26" s="51"/>
      <c r="S26" s="50"/>
      <c r="T26" s="292"/>
      <c r="U26" s="282"/>
      <c r="V26" s="294"/>
      <c r="W26" s="293"/>
      <c r="X26" s="181"/>
      <c r="Y26" s="181"/>
      <c r="Z26" s="60"/>
    </row>
    <row r="27" spans="1:26" ht="18" customHeight="1">
      <c r="A27" s="279"/>
      <c r="B27" s="174">
        <v>9</v>
      </c>
      <c r="C27" s="50"/>
      <c r="D27" s="283"/>
      <c r="E27" s="283"/>
      <c r="F27" s="292"/>
      <c r="G27" s="282"/>
      <c r="H27" s="160"/>
      <c r="I27" s="160"/>
      <c r="J27" s="155"/>
      <c r="K27" s="50"/>
      <c r="L27" s="292"/>
      <c r="M27" s="282"/>
      <c r="N27" s="292"/>
      <c r="O27" s="282"/>
      <c r="P27" s="160"/>
      <c r="Q27" s="160"/>
      <c r="R27" s="51"/>
      <c r="S27" s="50"/>
      <c r="T27" s="292"/>
      <c r="U27" s="282"/>
      <c r="V27" s="294"/>
      <c r="W27" s="293"/>
      <c r="X27" s="169"/>
      <c r="Y27" s="181"/>
      <c r="Z27" s="60"/>
    </row>
    <row r="28" spans="1:26" ht="18" customHeight="1" thickBot="1">
      <c r="A28" s="280"/>
      <c r="B28" s="175">
        <v>10</v>
      </c>
      <c r="C28" s="52"/>
      <c r="D28" s="297"/>
      <c r="E28" s="298"/>
      <c r="F28" s="289"/>
      <c r="G28" s="284"/>
      <c r="H28" s="45"/>
      <c r="I28" s="45"/>
      <c r="J28" s="157"/>
      <c r="K28" s="52"/>
      <c r="L28" s="289"/>
      <c r="M28" s="284"/>
      <c r="N28" s="289"/>
      <c r="O28" s="284"/>
      <c r="P28" s="45"/>
      <c r="Q28" s="45"/>
      <c r="R28" s="53"/>
      <c r="S28" s="52"/>
      <c r="T28" s="289"/>
      <c r="U28" s="284"/>
      <c r="V28" s="303"/>
      <c r="W28" s="286"/>
      <c r="X28" s="170"/>
      <c r="Y28" s="180"/>
      <c r="Z28" s="166"/>
    </row>
    <row r="29" spans="1:26" ht="18" customHeight="1">
      <c r="A29" s="278" t="s">
        <v>249</v>
      </c>
      <c r="B29" s="173">
        <v>6</v>
      </c>
      <c r="C29" s="49"/>
      <c r="D29" s="299"/>
      <c r="E29" s="300"/>
      <c r="F29" s="301"/>
      <c r="G29" s="290"/>
      <c r="H29" s="46"/>
      <c r="I29" s="46"/>
      <c r="J29" s="47"/>
      <c r="K29" s="49"/>
      <c r="L29" s="301"/>
      <c r="M29" s="290"/>
      <c r="N29" s="301"/>
      <c r="O29" s="290"/>
      <c r="P29" s="46"/>
      <c r="Q29" s="46"/>
      <c r="R29" s="47"/>
      <c r="S29" s="159"/>
      <c r="T29" s="297"/>
      <c r="U29" s="298"/>
      <c r="V29" s="297"/>
      <c r="W29" s="298"/>
      <c r="X29" s="48"/>
      <c r="Y29" s="48"/>
      <c r="Z29" s="168"/>
    </row>
    <row r="30" spans="1:26" ht="18" customHeight="1">
      <c r="A30" s="279"/>
      <c r="B30" s="174">
        <v>7</v>
      </c>
      <c r="C30" s="50"/>
      <c r="D30" s="294"/>
      <c r="E30" s="293"/>
      <c r="F30" s="292"/>
      <c r="G30" s="282"/>
      <c r="H30" s="160"/>
      <c r="I30" s="161"/>
      <c r="J30" s="51"/>
      <c r="K30" s="50"/>
      <c r="L30" s="292"/>
      <c r="M30" s="282"/>
      <c r="N30" s="292"/>
      <c r="O30" s="282"/>
      <c r="P30" s="160"/>
      <c r="Q30" s="160"/>
      <c r="R30" s="51"/>
      <c r="S30" s="156"/>
      <c r="T30" s="292"/>
      <c r="U30" s="282"/>
      <c r="V30" s="292"/>
      <c r="W30" s="282"/>
      <c r="X30" s="160"/>
      <c r="Y30" s="160"/>
      <c r="Z30" s="60"/>
    </row>
    <row r="31" spans="1:26" ht="18" customHeight="1">
      <c r="A31" s="279"/>
      <c r="B31" s="174">
        <v>8</v>
      </c>
      <c r="C31" s="50"/>
      <c r="D31" s="294"/>
      <c r="E31" s="293"/>
      <c r="F31" s="292"/>
      <c r="G31" s="282"/>
      <c r="H31" s="160"/>
      <c r="I31" s="161"/>
      <c r="J31" s="51"/>
      <c r="K31" s="50"/>
      <c r="L31" s="292"/>
      <c r="M31" s="282"/>
      <c r="N31" s="292"/>
      <c r="O31" s="282"/>
      <c r="P31" s="160"/>
      <c r="Q31" s="160"/>
      <c r="R31" s="51"/>
      <c r="S31" s="156"/>
      <c r="T31" s="292"/>
      <c r="U31" s="282"/>
      <c r="V31" s="292"/>
      <c r="W31" s="282"/>
      <c r="X31" s="160"/>
      <c r="Y31" s="160"/>
      <c r="Z31" s="60"/>
    </row>
    <row r="32" spans="1:26" ht="18" customHeight="1">
      <c r="A32" s="279"/>
      <c r="B32" s="174">
        <v>9</v>
      </c>
      <c r="C32" s="50"/>
      <c r="D32" s="283"/>
      <c r="E32" s="283"/>
      <c r="F32" s="292"/>
      <c r="G32" s="282"/>
      <c r="H32" s="160"/>
      <c r="I32" s="160"/>
      <c r="J32" s="51"/>
      <c r="K32" s="50"/>
      <c r="L32" s="292"/>
      <c r="M32" s="282"/>
      <c r="N32" s="292"/>
      <c r="O32" s="282"/>
      <c r="P32" s="160"/>
      <c r="Q32" s="160"/>
      <c r="R32" s="51"/>
      <c r="S32" s="156"/>
      <c r="T32" s="292"/>
      <c r="U32" s="282"/>
      <c r="V32" s="292"/>
      <c r="W32" s="282"/>
      <c r="X32" s="160"/>
      <c r="Y32" s="160"/>
      <c r="Z32" s="60"/>
    </row>
    <row r="33" spans="1:26" ht="18" customHeight="1" thickBot="1">
      <c r="A33" s="280"/>
      <c r="B33" s="175">
        <v>10</v>
      </c>
      <c r="C33" s="52"/>
      <c r="D33" s="295"/>
      <c r="E33" s="296"/>
      <c r="F33" s="289"/>
      <c r="G33" s="284"/>
      <c r="H33" s="45"/>
      <c r="I33" s="45"/>
      <c r="J33" s="53"/>
      <c r="K33" s="52"/>
      <c r="L33" s="289"/>
      <c r="M33" s="284"/>
      <c r="N33" s="289"/>
      <c r="O33" s="284"/>
      <c r="P33" s="45"/>
      <c r="Q33" s="45"/>
      <c r="R33" s="53"/>
      <c r="S33" s="158"/>
      <c r="T33" s="289"/>
      <c r="U33" s="284"/>
      <c r="V33" s="289"/>
      <c r="W33" s="284"/>
      <c r="X33" s="45"/>
      <c r="Y33" s="45"/>
      <c r="Z33" s="166"/>
    </row>
    <row r="34" spans="1:26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</row>
    <row r="35" spans="1:26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</row>
  </sheetData>
  <mergeCells count="178">
    <mergeCell ref="F14:G14"/>
    <mergeCell ref="F17:G17"/>
    <mergeCell ref="F22:G22"/>
    <mergeCell ref="V24:W24"/>
    <mergeCell ref="V28:W28"/>
    <mergeCell ref="L4:M4"/>
    <mergeCell ref="F4:G4"/>
    <mergeCell ref="D4:E4"/>
    <mergeCell ref="F6:G6"/>
    <mergeCell ref="F5:G5"/>
    <mergeCell ref="F7:G7"/>
    <mergeCell ref="F8:G8"/>
    <mergeCell ref="F13:G13"/>
    <mergeCell ref="F10:G10"/>
    <mergeCell ref="F11:G11"/>
    <mergeCell ref="F12:G12"/>
    <mergeCell ref="F9:G9"/>
    <mergeCell ref="L5:M5"/>
    <mergeCell ref="L6:M6"/>
    <mergeCell ref="L7:M7"/>
    <mergeCell ref="V4:W4"/>
    <mergeCell ref="N7:O7"/>
    <mergeCell ref="N23:O23"/>
    <mergeCell ref="T4:U4"/>
    <mergeCell ref="T5:U5"/>
    <mergeCell ref="N4:O4"/>
    <mergeCell ref="T13:U13"/>
    <mergeCell ref="V9:W9"/>
    <mergeCell ref="V13:W13"/>
    <mergeCell ref="N6:O6"/>
    <mergeCell ref="N5:O5"/>
    <mergeCell ref="N14:O14"/>
    <mergeCell ref="N15:O15"/>
    <mergeCell ref="V5:W5"/>
    <mergeCell ref="V6:W6"/>
    <mergeCell ref="V7:W7"/>
    <mergeCell ref="T6:U6"/>
    <mergeCell ref="T7:U7"/>
    <mergeCell ref="T8:U8"/>
    <mergeCell ref="T10:U10"/>
    <mergeCell ref="T11:U11"/>
    <mergeCell ref="T12:U12"/>
    <mergeCell ref="V10:W10"/>
    <mergeCell ref="V11:W11"/>
    <mergeCell ref="V12:W12"/>
    <mergeCell ref="V14:W14"/>
    <mergeCell ref="V15:W15"/>
    <mergeCell ref="T15:U15"/>
    <mergeCell ref="T14:U14"/>
    <mergeCell ref="N16:O16"/>
    <mergeCell ref="V8:W8"/>
    <mergeCell ref="T9:U9"/>
    <mergeCell ref="V16:W16"/>
    <mergeCell ref="V17:W17"/>
    <mergeCell ref="L14:M14"/>
    <mergeCell ref="L15:M15"/>
    <mergeCell ref="L8:M8"/>
    <mergeCell ref="L16:M16"/>
    <mergeCell ref="L17:M17"/>
    <mergeCell ref="N17:O17"/>
    <mergeCell ref="N8:O8"/>
    <mergeCell ref="T16:U16"/>
    <mergeCell ref="T17:U17"/>
    <mergeCell ref="V19:W19"/>
    <mergeCell ref="V22:W22"/>
    <mergeCell ref="L18:M18"/>
    <mergeCell ref="L22:M22"/>
    <mergeCell ref="L19:M19"/>
    <mergeCell ref="L20:M20"/>
    <mergeCell ref="L21:M21"/>
    <mergeCell ref="V25:W25"/>
    <mergeCell ref="V26:W26"/>
    <mergeCell ref="V20:W20"/>
    <mergeCell ref="V21:W21"/>
    <mergeCell ref="L23:M23"/>
    <mergeCell ref="V18:W18"/>
    <mergeCell ref="T18:U18"/>
    <mergeCell ref="N18:O18"/>
    <mergeCell ref="T20:U20"/>
    <mergeCell ref="N19:O19"/>
    <mergeCell ref="N20:O20"/>
    <mergeCell ref="T19:U19"/>
    <mergeCell ref="T28:U28"/>
    <mergeCell ref="N26:O26"/>
    <mergeCell ref="N27:O27"/>
    <mergeCell ref="N28:O28"/>
    <mergeCell ref="N25:O25"/>
    <mergeCell ref="N24:O24"/>
    <mergeCell ref="N22:O22"/>
    <mergeCell ref="N21:O21"/>
    <mergeCell ref="V27:W27"/>
    <mergeCell ref="T22:U22"/>
    <mergeCell ref="T23:U23"/>
    <mergeCell ref="V23:W23"/>
    <mergeCell ref="T27:U27"/>
    <mergeCell ref="T24:U24"/>
    <mergeCell ref="T25:U25"/>
    <mergeCell ref="T26:U26"/>
    <mergeCell ref="T21:U21"/>
    <mergeCell ref="T33:U33"/>
    <mergeCell ref="V30:W30"/>
    <mergeCell ref="V31:W31"/>
    <mergeCell ref="V32:W32"/>
    <mergeCell ref="T30:U30"/>
    <mergeCell ref="V29:W29"/>
    <mergeCell ref="V33:W33"/>
    <mergeCell ref="N33:O33"/>
    <mergeCell ref="N29:O29"/>
    <mergeCell ref="N30:O30"/>
    <mergeCell ref="N31:O31"/>
    <mergeCell ref="N32:O32"/>
    <mergeCell ref="T29:U29"/>
    <mergeCell ref="T31:U31"/>
    <mergeCell ref="T32:U32"/>
    <mergeCell ref="D33:E33"/>
    <mergeCell ref="D31:E31"/>
    <mergeCell ref="D27:E27"/>
    <mergeCell ref="D28:E28"/>
    <mergeCell ref="D29:E29"/>
    <mergeCell ref="D24:E24"/>
    <mergeCell ref="D25:E25"/>
    <mergeCell ref="D26:E26"/>
    <mergeCell ref="L28:M28"/>
    <mergeCell ref="L25:M25"/>
    <mergeCell ref="F29:G29"/>
    <mergeCell ref="F24:G24"/>
    <mergeCell ref="L29:M29"/>
    <mergeCell ref="L33:M33"/>
    <mergeCell ref="L24:M24"/>
    <mergeCell ref="F27:G27"/>
    <mergeCell ref="F28:G28"/>
    <mergeCell ref="F25:G25"/>
    <mergeCell ref="L26:M26"/>
    <mergeCell ref="L30:M30"/>
    <mergeCell ref="L31:M31"/>
    <mergeCell ref="L32:M32"/>
    <mergeCell ref="L27:M27"/>
    <mergeCell ref="D20:E20"/>
    <mergeCell ref="D21:E21"/>
    <mergeCell ref="D22:E22"/>
    <mergeCell ref="D15:E15"/>
    <mergeCell ref="D16:E16"/>
    <mergeCell ref="F30:G30"/>
    <mergeCell ref="F31:G31"/>
    <mergeCell ref="F32:G32"/>
    <mergeCell ref="D32:E32"/>
    <mergeCell ref="D30:E30"/>
    <mergeCell ref="F23:G23"/>
    <mergeCell ref="F19:G19"/>
    <mergeCell ref="F20:G20"/>
    <mergeCell ref="F16:G16"/>
    <mergeCell ref="F15:G15"/>
    <mergeCell ref="F21:G21"/>
    <mergeCell ref="F18:G18"/>
    <mergeCell ref="A24:A28"/>
    <mergeCell ref="A29:A33"/>
    <mergeCell ref="A1:Z1"/>
    <mergeCell ref="A2:Z2"/>
    <mergeCell ref="A4:A8"/>
    <mergeCell ref="A9:A13"/>
    <mergeCell ref="D5:E5"/>
    <mergeCell ref="D6:E6"/>
    <mergeCell ref="D7:E7"/>
    <mergeCell ref="D8:E8"/>
    <mergeCell ref="D10:E10"/>
    <mergeCell ref="D11:E11"/>
    <mergeCell ref="D23:E23"/>
    <mergeCell ref="D17:E17"/>
    <mergeCell ref="F33:G33"/>
    <mergeCell ref="D9:E9"/>
    <mergeCell ref="D12:E12"/>
    <mergeCell ref="D13:E13"/>
    <mergeCell ref="D14:E14"/>
    <mergeCell ref="F26:G26"/>
    <mergeCell ref="A14:A18"/>
    <mergeCell ref="A19:A23"/>
    <mergeCell ref="D18:E18"/>
    <mergeCell ref="D19:E19"/>
  </mergeCells>
  <phoneticPr fontId="2" type="noConversion"/>
  <printOptions horizontalCentered="1"/>
  <pageMargins left="0" right="0" top="0" bottom="0" header="0.05" footer="0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67"/>
  <sheetViews>
    <sheetView workbookViewId="0">
      <selection activeCell="B1" sqref="B1"/>
    </sheetView>
  </sheetViews>
  <sheetFormatPr defaultColWidth="6.5703125" defaultRowHeight="12.75"/>
  <cols>
    <col min="1" max="1" width="5.5703125" style="20" bestFit="1" customWidth="1"/>
    <col min="2" max="2" width="22.7109375" style="20" customWidth="1"/>
    <col min="3" max="4" width="4.140625" style="20" bestFit="1" customWidth="1"/>
    <col min="5" max="5" width="5.7109375" style="20" bestFit="1" customWidth="1"/>
    <col min="6" max="6" width="4.28515625" style="20" bestFit="1" customWidth="1"/>
    <col min="7" max="8" width="4.7109375" style="20" bestFit="1" customWidth="1"/>
    <col min="9" max="9" width="5.42578125" style="20" bestFit="1" customWidth="1"/>
    <col min="10" max="10" width="5.28515625" style="20" bestFit="1" customWidth="1"/>
    <col min="11" max="12" width="4.140625" style="20" bestFit="1" customWidth="1"/>
    <col min="13" max="13" width="5.7109375" style="20" bestFit="1" customWidth="1"/>
    <col min="14" max="15" width="4.7109375" style="20" bestFit="1" customWidth="1"/>
    <col min="16" max="16" width="4.28515625" style="20" bestFit="1" customWidth="1"/>
    <col min="17" max="17" width="5.42578125" style="20" bestFit="1" customWidth="1"/>
    <col min="18" max="18" width="5.28515625" style="20" bestFit="1" customWidth="1"/>
    <col min="19" max="19" width="4.140625" style="20" bestFit="1" customWidth="1"/>
    <col min="20" max="20" width="5" style="20" bestFit="1" customWidth="1"/>
    <col min="21" max="21" width="5.7109375" style="20" bestFit="1" customWidth="1"/>
    <col min="22" max="22" width="4.28515625" style="20" bestFit="1" customWidth="1"/>
    <col min="23" max="23" width="4.7109375" style="20" bestFit="1" customWidth="1"/>
    <col min="24" max="24" width="4.28515625" style="20" bestFit="1" customWidth="1"/>
    <col min="25" max="25" width="5.42578125" style="20" bestFit="1" customWidth="1"/>
    <col min="26" max="26" width="5.28515625" style="20" bestFit="1" customWidth="1"/>
    <col min="27" max="27" width="4.42578125" style="9" bestFit="1" customWidth="1"/>
    <col min="28" max="28" width="6.5703125" style="20"/>
    <col min="29" max="29" width="0" style="20" hidden="1" customWidth="1"/>
    <col min="30" max="16384" width="6.5703125" style="20"/>
  </cols>
  <sheetData>
    <row r="1" spans="1:27" ht="19.5" customHeight="1" thickBot="1">
      <c r="A1" s="16"/>
      <c r="B1" s="16"/>
      <c r="C1" s="16">
        <f t="shared" ref="C1:Z1" si="0">SUM(C3:C67)</f>
        <v>25</v>
      </c>
      <c r="D1" s="16">
        <f t="shared" si="0"/>
        <v>25</v>
      </c>
      <c r="E1" s="120">
        <f t="shared" si="0"/>
        <v>4</v>
      </c>
      <c r="F1" s="16">
        <f t="shared" si="0"/>
        <v>25</v>
      </c>
      <c r="G1" s="120">
        <f t="shared" si="0"/>
        <v>5</v>
      </c>
      <c r="H1" s="16">
        <f t="shared" si="0"/>
        <v>26</v>
      </c>
      <c r="I1" s="16">
        <f t="shared" si="0"/>
        <v>26</v>
      </c>
      <c r="J1" s="16">
        <f t="shared" si="0"/>
        <v>23</v>
      </c>
      <c r="K1" s="16">
        <f t="shared" si="0"/>
        <v>27</v>
      </c>
      <c r="L1" s="16">
        <f t="shared" si="0"/>
        <v>27</v>
      </c>
      <c r="M1" s="120">
        <f t="shared" si="0"/>
        <v>5</v>
      </c>
      <c r="N1" s="16">
        <f t="shared" si="0"/>
        <v>27</v>
      </c>
      <c r="O1" s="120">
        <f t="shared" si="0"/>
        <v>5</v>
      </c>
      <c r="P1" s="16">
        <f t="shared" si="0"/>
        <v>28</v>
      </c>
      <c r="Q1" s="16">
        <f t="shared" si="0"/>
        <v>28</v>
      </c>
      <c r="R1" s="16">
        <f t="shared" si="0"/>
        <v>26</v>
      </c>
      <c r="S1" s="16">
        <f t="shared" si="0"/>
        <v>27</v>
      </c>
      <c r="T1" s="16">
        <f t="shared" si="0"/>
        <v>27</v>
      </c>
      <c r="U1" s="120">
        <f t="shared" si="0"/>
        <v>5</v>
      </c>
      <c r="V1" s="16">
        <f t="shared" si="0"/>
        <v>27</v>
      </c>
      <c r="W1" s="120">
        <f t="shared" si="0"/>
        <v>4</v>
      </c>
      <c r="X1" s="16">
        <f t="shared" si="0"/>
        <v>28</v>
      </c>
      <c r="Y1" s="16">
        <f t="shared" si="0"/>
        <v>28</v>
      </c>
      <c r="Z1" s="16">
        <f t="shared" si="0"/>
        <v>26</v>
      </c>
      <c r="AA1" s="11"/>
    </row>
    <row r="2" spans="1:27" ht="21.75" customHeight="1" thickBot="1">
      <c r="A2" s="121" t="s">
        <v>39</v>
      </c>
      <c r="B2" s="122" t="s">
        <v>285</v>
      </c>
      <c r="C2" s="123" t="s">
        <v>135</v>
      </c>
      <c r="D2" s="123" t="s">
        <v>116</v>
      </c>
      <c r="E2" s="123" t="s">
        <v>149</v>
      </c>
      <c r="F2" s="123" t="s">
        <v>117</v>
      </c>
      <c r="G2" s="123" t="s">
        <v>155</v>
      </c>
      <c r="H2" s="123" t="s">
        <v>250</v>
      </c>
      <c r="I2" s="123" t="s">
        <v>134</v>
      </c>
      <c r="J2" s="123" t="s">
        <v>24</v>
      </c>
      <c r="K2" s="123" t="s">
        <v>145</v>
      </c>
      <c r="L2" s="123" t="s">
        <v>112</v>
      </c>
      <c r="M2" s="123" t="s">
        <v>150</v>
      </c>
      <c r="N2" s="123" t="s">
        <v>251</v>
      </c>
      <c r="O2" s="123" t="s">
        <v>156</v>
      </c>
      <c r="P2" s="123" t="s">
        <v>115</v>
      </c>
      <c r="Q2" s="123" t="s">
        <v>114</v>
      </c>
      <c r="R2" s="123" t="s">
        <v>0</v>
      </c>
      <c r="S2" s="123" t="s">
        <v>133</v>
      </c>
      <c r="T2" s="123" t="s">
        <v>148</v>
      </c>
      <c r="U2" s="123" t="s">
        <v>151</v>
      </c>
      <c r="V2" s="123" t="s">
        <v>124</v>
      </c>
      <c r="W2" s="123" t="s">
        <v>252</v>
      </c>
      <c r="X2" s="123" t="s">
        <v>126</v>
      </c>
      <c r="Y2" s="123" t="s">
        <v>125</v>
      </c>
      <c r="Z2" s="123" t="s">
        <v>25</v>
      </c>
      <c r="AA2" s="124" t="s">
        <v>263</v>
      </c>
    </row>
    <row r="3" spans="1:27">
      <c r="A3" s="125" t="s">
        <v>31</v>
      </c>
      <c r="B3" s="54" t="s">
        <v>166</v>
      </c>
      <c r="C3" s="139">
        <f>COUNTIF(TKB_SANG!$C$7:$C$34,$A$3)</f>
        <v>0</v>
      </c>
      <c r="D3" s="139">
        <f>COUNTIF(TKB_SANG!$D$7:$D$34,$A3)</f>
        <v>0</v>
      </c>
      <c r="E3" s="139">
        <f>COUNTIF(TKB_SANG!$E$7:$E$34,$A3)</f>
        <v>0</v>
      </c>
      <c r="F3" s="139">
        <f>COUNTIF(TKB_SANG!$F$7:$F$34,$A3)</f>
        <v>0</v>
      </c>
      <c r="G3" s="139">
        <f>COUNTIF(TKB_SANG!$G$7:$G$34,$A3)</f>
        <v>0</v>
      </c>
      <c r="H3" s="139">
        <f>COUNTIF(TKB_SANG!$H$7:$H$34,$A3)</f>
        <v>0</v>
      </c>
      <c r="I3" s="139">
        <f>COUNTIF(TKB_SANG!$I$7:$I$34,$A3)</f>
        <v>0</v>
      </c>
      <c r="J3" s="139">
        <f>COUNTIF(TKB_SANG!$J$7:$J$34,$A3)</f>
        <v>0</v>
      </c>
      <c r="K3" s="139">
        <f>COUNTIF(TKB_SANG!$K$7:$K$34,$A3)</f>
        <v>3</v>
      </c>
      <c r="L3" s="139">
        <f>COUNTIF(TKB_SANG!$L$7:$L$34,$A3)</f>
        <v>3</v>
      </c>
      <c r="M3" s="139">
        <f>COUNTIF(TKB_SANG!$M$7:$M$34,$A3)</f>
        <v>0</v>
      </c>
      <c r="N3" s="139">
        <f>COUNTIF(TKB_SANG!$N$7:$N$34,$A3)</f>
        <v>0</v>
      </c>
      <c r="O3" s="139">
        <f>COUNTIF(TKB_SANG!$O$7:$O$34,$A3)</f>
        <v>0</v>
      </c>
      <c r="P3" s="139">
        <f>COUNTIF(TKB_SANG!$P$7:$P$34,$A3)</f>
        <v>0</v>
      </c>
      <c r="Q3" s="139">
        <f>COUNTIF(TKB_SANG!$Q$7:$Q$34,$A3)</f>
        <v>2</v>
      </c>
      <c r="R3" s="139">
        <f>COUNTIF(TKB_SANG!$R$7:$R$34,$A3)</f>
        <v>0</v>
      </c>
      <c r="S3" s="139">
        <f>COUNTIF(TKB_SANG!$S$7:$S$34,$A3)</f>
        <v>0</v>
      </c>
      <c r="T3" s="139">
        <f>COUNTIF(TKB_SANG!$T$7:$T$34,$A3)</f>
        <v>0</v>
      </c>
      <c r="U3" s="139">
        <f>COUNTIF(TKB_SANG!$U$7:$U$34,$A3)</f>
        <v>0</v>
      </c>
      <c r="V3" s="139">
        <f>COUNTIF(TKB_SANG!$V$7:$V$34,$A3)</f>
        <v>0</v>
      </c>
      <c r="W3" s="139">
        <f>COUNTIF(TKB_SANG!$W$7:$W$34,$A3)</f>
        <v>0</v>
      </c>
      <c r="X3" s="139">
        <f>COUNTIF(TKB_SANG!$X$7:$X$34,$A3)</f>
        <v>0</v>
      </c>
      <c r="Y3" s="139">
        <f>COUNTIF(TKB_SANG!$Y$7:$Y$34,$A3)</f>
        <v>0</v>
      </c>
      <c r="Z3" s="139">
        <f>COUNTIF(TKB_SANG!$Z$7:$Z$34,$A3)</f>
        <v>0</v>
      </c>
      <c r="AA3" s="135">
        <f>SUM(C3:Z3)</f>
        <v>8</v>
      </c>
    </row>
    <row r="4" spans="1:27">
      <c r="A4" s="126" t="s">
        <v>40</v>
      </c>
      <c r="B4" s="55" t="s">
        <v>167</v>
      </c>
      <c r="C4" s="140">
        <f>COUNTIF(TKB_SANG!$C$7:$C$34,$A4)</f>
        <v>0</v>
      </c>
      <c r="D4" s="140">
        <f>COUNTIF(TKB_SANG!$D$7:$D$34,$A4)</f>
        <v>0</v>
      </c>
      <c r="E4" s="140">
        <f>COUNTIF(TKB_SANG!$E$7:$E$34,$A4)</f>
        <v>0</v>
      </c>
      <c r="F4" s="140">
        <f>COUNTIF(TKB_SANG!$F$7:$F$34,$A4)</f>
        <v>0</v>
      </c>
      <c r="G4" s="140">
        <f>COUNTIF(TKB_SANG!$G$7:$G$34,$A4)</f>
        <v>0</v>
      </c>
      <c r="H4" s="140">
        <f>COUNTIF(TKB_SANG!$H$7:$H$34,$A4)</f>
        <v>0</v>
      </c>
      <c r="I4" s="140">
        <f>COUNTIF(TKB_SANG!$I$7:$I$34,$A4)</f>
        <v>0</v>
      </c>
      <c r="J4" s="140">
        <f>COUNTIF(TKB_SANG!$J$7:$J$34,$A4)</f>
        <v>0</v>
      </c>
      <c r="K4" s="140">
        <f>COUNTIF(TKB_SANG!$K$7:$K$34,$A4)</f>
        <v>0</v>
      </c>
      <c r="L4" s="140">
        <f>COUNTIF(TKB_SANG!$L$7:$L$34,$A4)</f>
        <v>0</v>
      </c>
      <c r="M4" s="140">
        <f>COUNTIF(TKB_SANG!$M$7:$M$34,$A4)</f>
        <v>0</v>
      </c>
      <c r="N4" s="140">
        <f>COUNTIF(TKB_SANG!$N$7:$N$34,$A4)</f>
        <v>3</v>
      </c>
      <c r="O4" s="140">
        <f>COUNTIF(TKB_SANG!$O$7:$O$34,$A4)</f>
        <v>0</v>
      </c>
      <c r="P4" s="140">
        <f>COUNTIF(TKB_SANG!$P$7:$P$34,$A4)</f>
        <v>3</v>
      </c>
      <c r="Q4" s="140">
        <f>COUNTIF(TKB_SANG!$Q$7:$Q$34,$A4)</f>
        <v>2</v>
      </c>
      <c r="R4" s="140">
        <f>COUNTIF(TKB_SANG!$R$7:$R$34,$A4)</f>
        <v>3</v>
      </c>
      <c r="S4" s="140">
        <f>COUNTIF(TKB_SANG!$S$7:$S$34,$A4)</f>
        <v>0</v>
      </c>
      <c r="T4" s="140">
        <f>COUNTIF(TKB_SANG!$T$7:$T$34,$A4)</f>
        <v>0</v>
      </c>
      <c r="U4" s="140">
        <f>COUNTIF(TKB_SANG!$U$7:$U$34,$A4)</f>
        <v>0</v>
      </c>
      <c r="V4" s="140">
        <f>COUNTIF(TKB_SANG!$V$7:$V$34,$A4)</f>
        <v>0</v>
      </c>
      <c r="W4" s="140">
        <f>COUNTIF(TKB_SANG!$W$7:$W$34,$A4)</f>
        <v>0</v>
      </c>
      <c r="X4" s="140">
        <f>COUNTIF(TKB_SANG!$X$7:$X$34,$A4)</f>
        <v>0</v>
      </c>
      <c r="Y4" s="140">
        <f>COUNTIF(TKB_SANG!$Y$7:$Y$34,$A4)</f>
        <v>0</v>
      </c>
      <c r="Z4" s="140">
        <f>COUNTIF(TKB_SANG!$Z$7:$Z$34,$A4)</f>
        <v>0</v>
      </c>
      <c r="AA4" s="136">
        <f t="shared" ref="AA4:AA67" si="1">SUM(C4:Z4)</f>
        <v>11</v>
      </c>
    </row>
    <row r="5" spans="1:27">
      <c r="A5" s="126" t="s">
        <v>2</v>
      </c>
      <c r="B5" s="55" t="s">
        <v>169</v>
      </c>
      <c r="C5" s="140">
        <f>COUNTIF(TKB_SANG!$C$7:$C$34,$A5)</f>
        <v>3</v>
      </c>
      <c r="D5" s="140">
        <f>COUNTIF(TKB_SANG!$D$7:$D$34,$A5)</f>
        <v>0</v>
      </c>
      <c r="E5" s="140">
        <f>COUNTIF(TKB_SANG!$E$7:$E$34,$A5)</f>
        <v>0</v>
      </c>
      <c r="F5" s="140">
        <f>COUNTIF(TKB_SANG!$F$7:$F$34,$A5)</f>
        <v>3</v>
      </c>
      <c r="G5" s="140">
        <f>COUNTIF(TKB_SANG!$G$7:$G$34,$A5)</f>
        <v>0</v>
      </c>
      <c r="H5" s="140">
        <f>COUNTIF(TKB_SANG!$H$7:$H$34,$A5)</f>
        <v>0</v>
      </c>
      <c r="I5" s="140">
        <f>COUNTIF(TKB_SANG!$I$7:$I$34,$A5)</f>
        <v>2</v>
      </c>
      <c r="J5" s="140">
        <f>COUNTIF(TKB_SANG!$J$7:$J$34,$A5)</f>
        <v>0</v>
      </c>
      <c r="K5" s="140">
        <f>COUNTIF(TKB_SANG!$K$7:$K$34,$A5)</f>
        <v>0</v>
      </c>
      <c r="L5" s="140">
        <f>COUNTIF(TKB_SANG!$L$7:$L$34,$A5)</f>
        <v>0</v>
      </c>
      <c r="M5" s="140">
        <f>COUNTIF(TKB_SANG!$M$7:$M$34,$A5)</f>
        <v>0</v>
      </c>
      <c r="N5" s="140">
        <f>COUNTIF(TKB_SANG!$N$7:$N$34,$A5)</f>
        <v>0</v>
      </c>
      <c r="O5" s="140">
        <f>COUNTIF(TKB_SANG!$O$7:$O$34,$A5)</f>
        <v>0</v>
      </c>
      <c r="P5" s="140">
        <f>COUNTIF(TKB_SANG!$P$7:$P$34,$A5)</f>
        <v>0</v>
      </c>
      <c r="Q5" s="140">
        <f>COUNTIF(TKB_SANG!$Q$7:$Q$34,$A5)</f>
        <v>0</v>
      </c>
      <c r="R5" s="140">
        <f>COUNTIF(TKB_SANG!$R$7:$R$34,$A5)</f>
        <v>0</v>
      </c>
      <c r="S5" s="140">
        <f>COUNTIF(TKB_SANG!$S$7:$S$34,$A5)</f>
        <v>0</v>
      </c>
      <c r="T5" s="140">
        <f>COUNTIF(TKB_SANG!$T$7:$T$34,$A5)</f>
        <v>0</v>
      </c>
      <c r="U5" s="140">
        <f>COUNTIF(TKB_SANG!$U$7:$U$34,$A5)</f>
        <v>0</v>
      </c>
      <c r="V5" s="140">
        <f>COUNTIF(TKB_SANG!$V$7:$V$34,$A5)</f>
        <v>0</v>
      </c>
      <c r="W5" s="140">
        <f>COUNTIF(TKB_SANG!$W$7:$W$34,$A5)</f>
        <v>0</v>
      </c>
      <c r="X5" s="140">
        <f>COUNTIF(TKB_SANG!$X$7:$X$34,$A5)</f>
        <v>0</v>
      </c>
      <c r="Y5" s="140">
        <f>COUNTIF(TKB_SANG!$Y$7:$Y$34,$A5)</f>
        <v>0</v>
      </c>
      <c r="Z5" s="140">
        <f>COUNTIF(TKB_SANG!$Z$7:$Z$34,$A5)</f>
        <v>0</v>
      </c>
      <c r="AA5" s="136">
        <f t="shared" si="1"/>
        <v>8</v>
      </c>
    </row>
    <row r="6" spans="1:27">
      <c r="A6" s="126" t="s">
        <v>12</v>
      </c>
      <c r="B6" s="55" t="s">
        <v>172</v>
      </c>
      <c r="C6" s="140">
        <f>COUNTIF(TKB_SANG!$C$7:$C$34,$A6)</f>
        <v>0</v>
      </c>
      <c r="D6" s="140">
        <f>COUNTIF(TKB_SANG!$D$7:$D$34,$A6)</f>
        <v>0</v>
      </c>
      <c r="E6" s="140">
        <f>COUNTIF(TKB_SANG!$E$7:$E$34,$A6)</f>
        <v>0</v>
      </c>
      <c r="F6" s="140">
        <f>COUNTIF(TKB_SANG!$F$7:$F$34,$A6)</f>
        <v>0</v>
      </c>
      <c r="G6" s="140">
        <f>COUNTIF(TKB_SANG!$G$7:$G$34,$A6)</f>
        <v>0</v>
      </c>
      <c r="H6" s="140">
        <f>COUNTIF(TKB_SANG!$H$7:$H$34,$A6)</f>
        <v>0</v>
      </c>
      <c r="I6" s="140">
        <f>COUNTIF(TKB_SANG!$I$7:$I$34,$A6)</f>
        <v>0</v>
      </c>
      <c r="J6" s="140">
        <f>COUNTIF(TKB_SANG!$J$7:$J$34,$A6)</f>
        <v>0</v>
      </c>
      <c r="K6" s="140">
        <f>COUNTIF(TKB_SANG!$K$7:$K$34,$A6)</f>
        <v>0</v>
      </c>
      <c r="L6" s="140">
        <f>COUNTIF(TKB_SANG!$L$7:$L$34,$A6)</f>
        <v>0</v>
      </c>
      <c r="M6" s="140">
        <f>COUNTIF(TKB_SANG!$M$7:$M$34,$A6)</f>
        <v>0</v>
      </c>
      <c r="N6" s="140">
        <f>COUNTIF(TKB_SANG!$N$7:$N$34,$A6)</f>
        <v>0</v>
      </c>
      <c r="O6" s="140">
        <f>COUNTIF(TKB_SANG!$O$7:$O$34,$A6)</f>
        <v>0</v>
      </c>
      <c r="P6" s="140">
        <f>COUNTIF(TKB_SANG!$P$7:$P$34,$A6)</f>
        <v>0</v>
      </c>
      <c r="Q6" s="140">
        <f>COUNTIF(TKB_SANG!$Q$7:$Q$34,$A6)</f>
        <v>2</v>
      </c>
      <c r="R6" s="140">
        <f>COUNTIF(TKB_SANG!$R$7:$R$34,$A6)</f>
        <v>0</v>
      </c>
      <c r="S6" s="140">
        <f>COUNTIF(TKB_SANG!$S$7:$S$34,$A6)</f>
        <v>0</v>
      </c>
      <c r="T6" s="140">
        <f>COUNTIF(TKB_SANG!$T$7:$T$34,$A6)</f>
        <v>0</v>
      </c>
      <c r="U6" s="140">
        <f>COUNTIF(TKB_SANG!$U$7:$U$34,$A6)</f>
        <v>0</v>
      </c>
      <c r="V6" s="140">
        <f>COUNTIF(TKB_SANG!$V$7:$V$34,$A6)</f>
        <v>0</v>
      </c>
      <c r="W6" s="140">
        <f>COUNTIF(TKB_SANG!$W$7:$W$34,$A6)</f>
        <v>0</v>
      </c>
      <c r="X6" s="140">
        <f>COUNTIF(TKB_SANG!$X$7:$X$34,$A6)</f>
        <v>0</v>
      </c>
      <c r="Y6" s="140">
        <f>COUNTIF(TKB_SANG!$Y$7:$Y$34,$A6)</f>
        <v>2</v>
      </c>
      <c r="Z6" s="140">
        <f>COUNTIF(TKB_SANG!$Z$7:$Z$34,$A6)</f>
        <v>0</v>
      </c>
      <c r="AA6" s="136">
        <f t="shared" si="1"/>
        <v>4</v>
      </c>
    </row>
    <row r="7" spans="1:27">
      <c r="A7" s="126" t="s">
        <v>35</v>
      </c>
      <c r="B7" s="55" t="s">
        <v>174</v>
      </c>
      <c r="C7" s="140">
        <f>COUNTIF(TKB_SANG!$C$7:$C$34,$A7)</f>
        <v>0</v>
      </c>
      <c r="D7" s="140">
        <f>COUNTIF(TKB_SANG!$D$7:$D$34,$A7)</f>
        <v>0</v>
      </c>
      <c r="E7" s="140">
        <f>COUNTIF(TKB_SANG!$E$7:$E$34,$A7)</f>
        <v>0</v>
      </c>
      <c r="F7" s="140">
        <f>COUNTIF(TKB_SANG!$F$7:$F$34,$A7)</f>
        <v>0</v>
      </c>
      <c r="G7" s="140">
        <f>COUNTIF(TKB_SANG!$G$7:$G$34,$A7)</f>
        <v>0</v>
      </c>
      <c r="H7" s="140">
        <f>COUNTIF(TKB_SANG!$H$7:$H$34,$A7)</f>
        <v>0</v>
      </c>
      <c r="I7" s="140">
        <f>COUNTIF(TKB_SANG!$I$7:$I$34,$A7)</f>
        <v>0</v>
      </c>
      <c r="J7" s="140">
        <f>COUNTIF(TKB_SANG!$J$7:$J$34,$A7)</f>
        <v>0</v>
      </c>
      <c r="K7" s="140">
        <f>COUNTIF(TKB_SANG!$K$7:$K$34,$A7)</f>
        <v>0</v>
      </c>
      <c r="L7" s="140">
        <f>COUNTIF(TKB_SANG!$L$7:$L$34,$A7)</f>
        <v>0</v>
      </c>
      <c r="M7" s="140">
        <f>COUNTIF(TKB_SANG!$M$7:$M$34,$A7)</f>
        <v>0</v>
      </c>
      <c r="N7" s="140">
        <f>COUNTIF(TKB_SANG!$N$7:$N$34,$A7)</f>
        <v>0</v>
      </c>
      <c r="O7" s="140">
        <f>COUNTIF(TKB_SANG!$O$7:$O$34,$A7)</f>
        <v>0</v>
      </c>
      <c r="P7" s="140">
        <f>COUNTIF(TKB_SANG!$P$7:$P$34,$A7)</f>
        <v>0</v>
      </c>
      <c r="Q7" s="140">
        <f>COUNTIF(TKB_SANG!$Q$7:$Q$34,$A7)</f>
        <v>0</v>
      </c>
      <c r="R7" s="140">
        <f>COUNTIF(TKB_SANG!$R$7:$R$34,$A7)</f>
        <v>0</v>
      </c>
      <c r="S7" s="140">
        <f>COUNTIF(TKB_SANG!$S$7:$S$34,$A7)</f>
        <v>3</v>
      </c>
      <c r="T7" s="140">
        <f>COUNTIF(TKB_SANG!$T$7:$T$34,$A7)</f>
        <v>0</v>
      </c>
      <c r="U7" s="140">
        <f>COUNTIF(TKB_SANG!$U$7:$U$34,$A7)</f>
        <v>0</v>
      </c>
      <c r="V7" s="140">
        <f>COUNTIF(TKB_SANG!$V$7:$V$34,$A7)</f>
        <v>3</v>
      </c>
      <c r="W7" s="140">
        <f>COUNTIF(TKB_SANG!$W$7:$W$34,$A7)</f>
        <v>0</v>
      </c>
      <c r="X7" s="140">
        <f>COUNTIF(TKB_SANG!$X$7:$X$34,$A7)</f>
        <v>0</v>
      </c>
      <c r="Y7" s="140">
        <f>COUNTIF(TKB_SANG!$Y$7:$Y$34,$A7)</f>
        <v>2</v>
      </c>
      <c r="Z7" s="140">
        <f>COUNTIF(TKB_SANG!$Z$7:$Z$34,$A7)</f>
        <v>0</v>
      </c>
      <c r="AA7" s="136">
        <f t="shared" si="1"/>
        <v>8</v>
      </c>
    </row>
    <row r="8" spans="1:27">
      <c r="A8" s="126" t="s">
        <v>21</v>
      </c>
      <c r="B8" s="55" t="s">
        <v>181</v>
      </c>
      <c r="C8" s="140">
        <f>COUNTIF(TKB_SANG!$C$7:$C$34,$A8)</f>
        <v>0</v>
      </c>
      <c r="D8" s="140">
        <f>COUNTIF(TKB_SANG!$D$7:$D$34,$A8)</f>
        <v>0</v>
      </c>
      <c r="E8" s="140">
        <f>COUNTIF(TKB_SANG!$E$7:$E$34,$A8)</f>
        <v>0</v>
      </c>
      <c r="F8" s="140">
        <f>COUNTIF(TKB_SANG!$F$7:$F$34,$A8)</f>
        <v>0</v>
      </c>
      <c r="G8" s="140">
        <f>COUNTIF(TKB_SANG!$G$7:$G$34,$A8)</f>
        <v>0</v>
      </c>
      <c r="H8" s="140">
        <f>COUNTIF(TKB_SANG!$H$7:$H$34,$A8)</f>
        <v>0</v>
      </c>
      <c r="I8" s="140">
        <f>COUNTIF(TKB_SANG!$I$7:$I$34,$A8)</f>
        <v>0</v>
      </c>
      <c r="J8" s="140">
        <f>COUNTIF(TKB_SANG!$J$7:$J$34,$A8)</f>
        <v>0</v>
      </c>
      <c r="K8" s="140">
        <f>COUNTIF(TKB_SANG!$K$7:$K$34,$A8)</f>
        <v>0</v>
      </c>
      <c r="L8" s="140">
        <f>COUNTIF(TKB_SANG!$L$7:$L$34,$A8)</f>
        <v>0</v>
      </c>
      <c r="M8" s="140">
        <f>COUNTIF(TKB_SANG!$M$7:$M$34,$A8)</f>
        <v>0</v>
      </c>
      <c r="N8" s="140">
        <f>COUNTIF(TKB_SANG!$N$7:$N$34,$A8)</f>
        <v>0</v>
      </c>
      <c r="O8" s="140">
        <f>COUNTIF(TKB_SANG!$O$7:$O$34,$A8)</f>
        <v>0</v>
      </c>
      <c r="P8" s="140">
        <f>COUNTIF(TKB_SANG!$P$7:$P$34,$A8)</f>
        <v>0</v>
      </c>
      <c r="Q8" s="140">
        <f>COUNTIF(TKB_SANG!$Q$7:$Q$34,$A8)</f>
        <v>0</v>
      </c>
      <c r="R8" s="140">
        <f>COUNTIF(TKB_SANG!$R$7:$R$34,$A8)</f>
        <v>0</v>
      </c>
      <c r="S8" s="140">
        <f>COUNTIF(TKB_SANG!$S$7:$S$34,$A8)</f>
        <v>0</v>
      </c>
      <c r="T8" s="140">
        <f>COUNTIF(TKB_SANG!$T$7:$T$34,$A8)</f>
        <v>3</v>
      </c>
      <c r="U8" s="140">
        <f>COUNTIF(TKB_SANG!$U$7:$U$34,$A8)</f>
        <v>0</v>
      </c>
      <c r="V8" s="140">
        <f>COUNTIF(TKB_SANG!$V$7:$V$34,$A8)</f>
        <v>0</v>
      </c>
      <c r="W8" s="140">
        <f>COUNTIF(TKB_SANG!$W$7:$W$34,$A8)</f>
        <v>0</v>
      </c>
      <c r="X8" s="140">
        <f>COUNTIF(TKB_SANG!$X$7:$X$34,$A8)</f>
        <v>3</v>
      </c>
      <c r="Y8" s="140">
        <f>COUNTIF(TKB_SANG!$Y$7:$Y$34,$A8)</f>
        <v>2</v>
      </c>
      <c r="Z8" s="140">
        <f>COUNTIF(TKB_SANG!$Z$7:$Z$34,$A8)</f>
        <v>3</v>
      </c>
      <c r="AA8" s="136">
        <f t="shared" si="1"/>
        <v>11</v>
      </c>
    </row>
    <row r="9" spans="1:27">
      <c r="A9" s="126" t="s">
        <v>47</v>
      </c>
      <c r="B9" s="55" t="s">
        <v>178</v>
      </c>
      <c r="C9" s="140">
        <f>COUNTIF(TKB_SANG!$C$7:$C$34,$A9)</f>
        <v>0</v>
      </c>
      <c r="D9" s="140">
        <f>COUNTIF(TKB_SANG!$D$7:$D$34,$A9)</f>
        <v>0</v>
      </c>
      <c r="E9" s="140">
        <f>COUNTIF(TKB_SANG!$E$7:$E$34,$A9)</f>
        <v>0</v>
      </c>
      <c r="F9" s="140">
        <f>COUNTIF(TKB_SANG!$F$7:$F$34,$A9)</f>
        <v>0</v>
      </c>
      <c r="G9" s="140">
        <f>COUNTIF(TKB_SANG!$G$7:$G$34,$A9)</f>
        <v>0</v>
      </c>
      <c r="H9" s="140">
        <f>COUNTIF(TKB_SANG!$H$7:$H$34,$A9)</f>
        <v>0</v>
      </c>
      <c r="I9" s="140">
        <f>COUNTIF(TKB_SANG!$I$7:$I$34,$A9)</f>
        <v>2</v>
      </c>
      <c r="J9" s="140">
        <f>COUNTIF(TKB_SANG!$J$7:$J$34,$A9)</f>
        <v>3</v>
      </c>
      <c r="K9" s="140">
        <f>COUNTIF(TKB_SANG!$K$7:$K$34,$A9)</f>
        <v>0</v>
      </c>
      <c r="L9" s="140">
        <f>COUNTIF(TKB_SANG!$L$7:$L$34,$A9)</f>
        <v>0</v>
      </c>
      <c r="M9" s="140">
        <f>COUNTIF(TKB_SANG!$M$7:$M$34,$A9)</f>
        <v>0</v>
      </c>
      <c r="N9" s="140">
        <f>COUNTIF(TKB_SANG!$N$7:$N$34,$A9)</f>
        <v>0</v>
      </c>
      <c r="O9" s="140">
        <f>COUNTIF(TKB_SANG!$O$7:$O$34,$A9)</f>
        <v>0</v>
      </c>
      <c r="P9" s="140">
        <f>COUNTIF(TKB_SANG!$P$7:$P$34,$A9)</f>
        <v>0</v>
      </c>
      <c r="Q9" s="140">
        <f>COUNTIF(TKB_SANG!$Q$7:$Q$34,$A9)</f>
        <v>0</v>
      </c>
      <c r="R9" s="140">
        <f>COUNTIF(TKB_SANG!$R$7:$R$34,$A9)</f>
        <v>0</v>
      </c>
      <c r="S9" s="140">
        <f>COUNTIF(TKB_SANG!$S$7:$S$34,$A9)</f>
        <v>0</v>
      </c>
      <c r="T9" s="140">
        <f>COUNTIF(TKB_SANG!$T$7:$T$34,$A9)</f>
        <v>0</v>
      </c>
      <c r="U9" s="140">
        <f>COUNTIF(TKB_SANG!$U$7:$U$34,$A9)</f>
        <v>0</v>
      </c>
      <c r="V9" s="140">
        <f>COUNTIF(TKB_SANG!$V$7:$V$34,$A9)</f>
        <v>0</v>
      </c>
      <c r="W9" s="140">
        <f>COUNTIF(TKB_SANG!$W$7:$W$34,$A9)</f>
        <v>0</v>
      </c>
      <c r="X9" s="140">
        <f>COUNTIF(TKB_SANG!$X$7:$X$34,$A9)</f>
        <v>0</v>
      </c>
      <c r="Y9" s="140">
        <f>COUNTIF(TKB_SANG!$Y$7:$Y$34,$A9)</f>
        <v>0</v>
      </c>
      <c r="Z9" s="140">
        <f>COUNTIF(TKB_SANG!$Z$7:$Z$34,$A9)</f>
        <v>0</v>
      </c>
      <c r="AA9" s="136">
        <f t="shared" si="1"/>
        <v>5</v>
      </c>
    </row>
    <row r="10" spans="1:27" ht="13.5" thickBot="1">
      <c r="A10" s="127" t="s">
        <v>48</v>
      </c>
      <c r="B10" s="56" t="s">
        <v>179</v>
      </c>
      <c r="C10" s="141">
        <f>COUNTIF(TKB_SANG!$C$7:$C$34,$A10)</f>
        <v>0</v>
      </c>
      <c r="D10" s="141">
        <f>COUNTIF(TKB_SANG!$D$7:$D$34,$A10)</f>
        <v>3</v>
      </c>
      <c r="E10" s="141">
        <f>COUNTIF(TKB_SANG!$E$7:$E$34,$A10)</f>
        <v>0</v>
      </c>
      <c r="F10" s="141">
        <f>COUNTIF(TKB_SANG!$F$7:$F$34,$A10)</f>
        <v>0</v>
      </c>
      <c r="G10" s="141">
        <f>COUNTIF(TKB_SANG!$G$7:$G$34,$A10)</f>
        <v>0</v>
      </c>
      <c r="H10" s="141">
        <f>COUNTIF(TKB_SANG!$H$7:$H$34,$A10)</f>
        <v>3</v>
      </c>
      <c r="I10" s="141">
        <f>COUNTIF(TKB_SANG!$I$7:$I$34,$A10)</f>
        <v>2</v>
      </c>
      <c r="J10" s="141">
        <f>COUNTIF(TKB_SANG!$J$7:$J$34,$A10)</f>
        <v>0</v>
      </c>
      <c r="K10" s="141">
        <f>COUNTIF(TKB_SANG!$K$7:$K$34,$A10)</f>
        <v>0</v>
      </c>
      <c r="L10" s="141">
        <f>COUNTIF(TKB_SANG!$L$7:$L$34,$A10)</f>
        <v>0</v>
      </c>
      <c r="M10" s="141">
        <f>COUNTIF(TKB_SANG!$M$7:$M$34,$A10)</f>
        <v>0</v>
      </c>
      <c r="N10" s="141">
        <f>COUNTIF(TKB_SANG!$N$7:$N$34,$A10)</f>
        <v>0</v>
      </c>
      <c r="O10" s="141">
        <f>COUNTIF(TKB_SANG!$O$7:$O$34,$A10)</f>
        <v>0</v>
      </c>
      <c r="P10" s="141">
        <f>COUNTIF(TKB_SANG!$P$7:$P$34,$A10)</f>
        <v>0</v>
      </c>
      <c r="Q10" s="141">
        <f>COUNTIF(TKB_SANG!$Q$7:$Q$34,$A10)</f>
        <v>0</v>
      </c>
      <c r="R10" s="141">
        <f>COUNTIF(TKB_SANG!$R$7:$R$34,$A10)</f>
        <v>0</v>
      </c>
      <c r="S10" s="141">
        <f>COUNTIF(TKB_SANG!$S$7:$S$34,$A10)</f>
        <v>0</v>
      </c>
      <c r="T10" s="141">
        <f>COUNTIF(TKB_SANG!$T$7:$T$34,$A10)</f>
        <v>0</v>
      </c>
      <c r="U10" s="141">
        <f>COUNTIF(TKB_SANG!$U$7:$U$34,$A10)</f>
        <v>0</v>
      </c>
      <c r="V10" s="141">
        <f>COUNTIF(TKB_SANG!$V$7:$V$34,$A10)</f>
        <v>0</v>
      </c>
      <c r="W10" s="141">
        <f>COUNTIF(TKB_SANG!$W$7:$W$34,$A10)</f>
        <v>0</v>
      </c>
      <c r="X10" s="141">
        <f>COUNTIF(TKB_SANG!$X$7:$X$34,$A10)</f>
        <v>0</v>
      </c>
      <c r="Y10" s="141">
        <f>COUNTIF(TKB_SANG!$Y$7:$Y$34,$A10)</f>
        <v>0</v>
      </c>
      <c r="Z10" s="141">
        <f>COUNTIF(TKB_SANG!$Z$7:$Z$34,$A10)</f>
        <v>0</v>
      </c>
      <c r="AA10" s="137">
        <f t="shared" si="1"/>
        <v>8</v>
      </c>
    </row>
    <row r="11" spans="1:27">
      <c r="A11" s="128" t="s">
        <v>16</v>
      </c>
      <c r="B11" s="117" t="s">
        <v>211</v>
      </c>
      <c r="C11" s="139">
        <f>COUNTIF(TKB_SANG!$C$7:$C$34,$A11)</f>
        <v>1</v>
      </c>
      <c r="D11" s="139">
        <f>COUNTIF(TKB_SANG!$D$7:$D$34,$A11)</f>
        <v>0</v>
      </c>
      <c r="E11" s="139">
        <f>COUNTIF(TKB_SANG!$E$7:$E$34,$A11)</f>
        <v>0</v>
      </c>
      <c r="F11" s="139">
        <f>COUNTIF(TKB_SANG!$F$7:$F$34,$A11)</f>
        <v>0</v>
      </c>
      <c r="G11" s="139">
        <f>COUNTIF(TKB_SANG!$G$7:$G$34,$A11)</f>
        <v>0</v>
      </c>
      <c r="H11" s="139">
        <f>COUNTIF(TKB_SANG!$H$7:$H$34,$A11)</f>
        <v>0</v>
      </c>
      <c r="I11" s="139">
        <f>COUNTIF(TKB_SANG!$I$7:$I$34,$A11)</f>
        <v>1</v>
      </c>
      <c r="J11" s="139">
        <f>COUNTIF(TKB_SANG!$J$7:$J$34,$A11)</f>
        <v>0</v>
      </c>
      <c r="K11" s="139">
        <f>COUNTIF(TKB_SANG!$K$7:$K$34,$A11)</f>
        <v>1</v>
      </c>
      <c r="L11" s="139">
        <f>COUNTIF(TKB_SANG!$L$7:$L$34,$A11)</f>
        <v>1</v>
      </c>
      <c r="M11" s="139">
        <f>COUNTIF(TKB_SANG!$M$7:$M$34,$A11)</f>
        <v>0</v>
      </c>
      <c r="N11" s="139">
        <f>COUNTIF(TKB_SANG!$N$7:$N$34,$A11)</f>
        <v>1</v>
      </c>
      <c r="O11" s="139">
        <f>COUNTIF(TKB_SANG!$O$7:$O$34,$A11)</f>
        <v>0</v>
      </c>
      <c r="P11" s="139">
        <f>COUNTIF(TKB_SANG!$P$7:$P$34,$A11)</f>
        <v>1</v>
      </c>
      <c r="Q11" s="139">
        <f>COUNTIF(TKB_SANG!$Q$7:$Q$34,$A11)</f>
        <v>1</v>
      </c>
      <c r="R11" s="139">
        <f>COUNTIF(TKB_SANG!$R$7:$R$34,$A11)</f>
        <v>1</v>
      </c>
      <c r="S11" s="139">
        <f>COUNTIF(TKB_SANG!$S$7:$S$34,$A11)</f>
        <v>0</v>
      </c>
      <c r="T11" s="139">
        <f>COUNTIF(TKB_SANG!$T$7:$T$34,$A11)</f>
        <v>0</v>
      </c>
      <c r="U11" s="139">
        <f>COUNTIF(TKB_SANG!$U$7:$U$34,$A11)</f>
        <v>0</v>
      </c>
      <c r="V11" s="139">
        <f>COUNTIF(TKB_SANG!$V$7:$V$34,$A11)</f>
        <v>0</v>
      </c>
      <c r="W11" s="139">
        <f>COUNTIF(TKB_SANG!$W$7:$W$34,$A11)</f>
        <v>0</v>
      </c>
      <c r="X11" s="139">
        <f>COUNTIF(TKB_SANG!$X$7:$X$34,$A11)</f>
        <v>0</v>
      </c>
      <c r="Y11" s="139">
        <f>COUNTIF(TKB_SANG!$Y$7:$Y$34,$A11)</f>
        <v>0</v>
      </c>
      <c r="Z11" s="139">
        <f>COUNTIF(TKB_SANG!$Z$7:$Z$34,$A11)</f>
        <v>0</v>
      </c>
      <c r="AA11" s="135">
        <f t="shared" si="1"/>
        <v>8</v>
      </c>
    </row>
    <row r="12" spans="1:27" ht="13.5" thickBot="1">
      <c r="A12" s="129" t="s">
        <v>14</v>
      </c>
      <c r="B12" s="118" t="s">
        <v>213</v>
      </c>
      <c r="C12" s="141">
        <f>COUNTIF(TKB_SANG!$C$7:$C$34,$A12)</f>
        <v>0</v>
      </c>
      <c r="D12" s="141">
        <f>COUNTIF(TKB_SANG!$D$7:$D$34,$A12)</f>
        <v>1</v>
      </c>
      <c r="E12" s="141">
        <f>COUNTIF(TKB_SANG!$E$7:$E$34,$A12)</f>
        <v>0</v>
      </c>
      <c r="F12" s="141">
        <f>COUNTIF(TKB_SANG!$F$7:$F$34,$A12)</f>
        <v>1</v>
      </c>
      <c r="G12" s="141">
        <f>COUNTIF(TKB_SANG!$G$7:$G$34,$A12)</f>
        <v>0</v>
      </c>
      <c r="H12" s="141">
        <f>COUNTIF(TKB_SANG!$H$7:$H$34,$A12)</f>
        <v>1</v>
      </c>
      <c r="I12" s="141">
        <f>COUNTIF(TKB_SANG!$I$7:$I$34,$A12)</f>
        <v>0</v>
      </c>
      <c r="J12" s="141">
        <f>COUNTIF(TKB_SANG!$J$7:$J$34,$A12)</f>
        <v>1</v>
      </c>
      <c r="K12" s="141">
        <f>COUNTIF(TKB_SANG!$K$7:$K$34,$A12)</f>
        <v>0</v>
      </c>
      <c r="L12" s="141">
        <f>COUNTIF(TKB_SANG!$L$7:$L$34,$A12)</f>
        <v>0</v>
      </c>
      <c r="M12" s="141">
        <f>COUNTIF(TKB_SANG!$M$7:$M$34,$A12)</f>
        <v>0</v>
      </c>
      <c r="N12" s="141">
        <f>COUNTIF(TKB_SANG!$N$7:$N$34,$A12)</f>
        <v>0</v>
      </c>
      <c r="O12" s="141">
        <f>COUNTIF(TKB_SANG!$O$7:$O$34,$A12)</f>
        <v>0</v>
      </c>
      <c r="P12" s="141">
        <f>COUNTIF(TKB_SANG!$P$7:$P$34,$A12)</f>
        <v>0</v>
      </c>
      <c r="Q12" s="141">
        <f>COUNTIF(TKB_SANG!$Q$7:$Q$34,$A12)</f>
        <v>0</v>
      </c>
      <c r="R12" s="141">
        <f>COUNTIF(TKB_SANG!$R$7:$R$34,$A12)</f>
        <v>0</v>
      </c>
      <c r="S12" s="141">
        <f>COUNTIF(TKB_SANG!$S$7:$S$34,$A12)</f>
        <v>1</v>
      </c>
      <c r="T12" s="141">
        <f>COUNTIF(TKB_SANG!$T$7:$T$34,$A12)</f>
        <v>1</v>
      </c>
      <c r="U12" s="141">
        <f>COUNTIF(TKB_SANG!$U$7:$U$34,$A12)</f>
        <v>0</v>
      </c>
      <c r="V12" s="141">
        <f>COUNTIF(TKB_SANG!$V$7:$V$34,$A12)</f>
        <v>1</v>
      </c>
      <c r="W12" s="141">
        <f>COUNTIF(TKB_SANG!$W$7:$W$34,$A12)</f>
        <v>0</v>
      </c>
      <c r="X12" s="141">
        <f>COUNTIF(TKB_SANG!$X$7:$X$34,$A12)</f>
        <v>1</v>
      </c>
      <c r="Y12" s="141">
        <f>COUNTIF(TKB_SANG!$Y$7:$Y$34,$A12)</f>
        <v>1</v>
      </c>
      <c r="Z12" s="141">
        <f>COUNTIF(TKB_SANG!$Z$7:$Z$34,$A12)</f>
        <v>1</v>
      </c>
      <c r="AA12" s="137">
        <f t="shared" si="1"/>
        <v>10</v>
      </c>
    </row>
    <row r="13" spans="1:27">
      <c r="A13" s="130" t="s">
        <v>61</v>
      </c>
      <c r="B13" s="55" t="s">
        <v>216</v>
      </c>
      <c r="C13" s="139">
        <f>COUNTIF(TKB_SANG!$C$7:$C$34,$A13)</f>
        <v>1</v>
      </c>
      <c r="D13" s="139">
        <f>COUNTIF(TKB_SANG!$D$7:$D$34,$A13)</f>
        <v>0</v>
      </c>
      <c r="E13" s="139">
        <f>COUNTIF(TKB_SANG!$E$7:$E$34,$A13)</f>
        <v>0</v>
      </c>
      <c r="F13" s="139">
        <f>COUNTIF(TKB_SANG!$F$7:$F$34,$A13)</f>
        <v>1</v>
      </c>
      <c r="G13" s="139">
        <f>COUNTIF(TKB_SANG!$G$7:$G$34,$A13)</f>
        <v>0</v>
      </c>
      <c r="H13" s="139">
        <f>COUNTIF(TKB_SANG!$H$7:$H$34,$A13)</f>
        <v>1</v>
      </c>
      <c r="I13" s="139">
        <f>COUNTIF(TKB_SANG!$I$7:$I$34,$A13)</f>
        <v>0</v>
      </c>
      <c r="J13" s="139">
        <f>COUNTIF(TKB_SANG!$J$7:$J$34,$A13)</f>
        <v>0</v>
      </c>
      <c r="K13" s="139">
        <f>COUNTIF(TKB_SANG!$K$7:$K$34,$A13)</f>
        <v>1</v>
      </c>
      <c r="L13" s="139">
        <f>COUNTIF(TKB_SANG!$L$7:$L$34,$A13)</f>
        <v>2</v>
      </c>
      <c r="M13" s="139">
        <f>COUNTIF(TKB_SANG!$M$7:$M$34,$A13)</f>
        <v>0</v>
      </c>
      <c r="N13" s="139">
        <f>COUNTIF(TKB_SANG!$N$7:$N$34,$A13)</f>
        <v>0</v>
      </c>
      <c r="O13" s="139">
        <f>COUNTIF(TKB_SANG!$O$7:$O$34,$A13)</f>
        <v>0</v>
      </c>
      <c r="P13" s="139">
        <f>COUNTIF(TKB_SANG!$P$7:$P$34,$A13)</f>
        <v>0</v>
      </c>
      <c r="Q13" s="139">
        <f>COUNTIF(TKB_SANG!$Q$7:$Q$34,$A13)</f>
        <v>2</v>
      </c>
      <c r="R13" s="139">
        <f>COUNTIF(TKB_SANG!$R$7:$R$34,$A13)</f>
        <v>0</v>
      </c>
      <c r="S13" s="139">
        <f>COUNTIF(TKB_SANG!$S$7:$S$34,$A13)</f>
        <v>0</v>
      </c>
      <c r="T13" s="139">
        <f>COUNTIF(TKB_SANG!$T$7:$T$34,$A13)</f>
        <v>0</v>
      </c>
      <c r="U13" s="139">
        <f>COUNTIF(TKB_SANG!$U$7:$U$34,$A13)</f>
        <v>0</v>
      </c>
      <c r="V13" s="139">
        <f>COUNTIF(TKB_SANG!$V$7:$V$34,$A13)</f>
        <v>0</v>
      </c>
      <c r="W13" s="139">
        <f>COUNTIF(TKB_SANG!$W$7:$W$34,$A13)</f>
        <v>0</v>
      </c>
      <c r="X13" s="139">
        <f>COUNTIF(TKB_SANG!$X$7:$X$34,$A13)</f>
        <v>0</v>
      </c>
      <c r="Y13" s="139">
        <f>COUNTIF(TKB_SANG!$Y$7:$Y$34,$A13)</f>
        <v>0</v>
      </c>
      <c r="Z13" s="139">
        <f>COUNTIF(TKB_SANG!$Z$7:$Z$34,$A13)</f>
        <v>0</v>
      </c>
      <c r="AA13" s="135">
        <f t="shared" si="1"/>
        <v>8</v>
      </c>
    </row>
    <row r="14" spans="1:27" ht="13.5" thickBot="1">
      <c r="A14" s="131" t="s">
        <v>63</v>
      </c>
      <c r="B14" s="56" t="s">
        <v>218</v>
      </c>
      <c r="C14" s="141">
        <f>COUNTIF(TKB_SANG!$C$7:$C$34,$A14)</f>
        <v>0</v>
      </c>
      <c r="D14" s="141">
        <f>COUNTIF(TKB_SANG!$D$7:$D$34,$A14)</f>
        <v>1</v>
      </c>
      <c r="E14" s="141">
        <f>COUNTIF(TKB_SANG!$E$7:$E$34,$A14)</f>
        <v>0</v>
      </c>
      <c r="F14" s="141">
        <f>COUNTIF(TKB_SANG!$F$7:$F$34,$A14)</f>
        <v>0</v>
      </c>
      <c r="G14" s="141">
        <f>COUNTIF(TKB_SANG!$G$7:$G$34,$A14)</f>
        <v>0</v>
      </c>
      <c r="H14" s="141">
        <f>COUNTIF(TKB_SANG!$H$7:$H$34,$A14)</f>
        <v>0</v>
      </c>
      <c r="I14" s="141">
        <f>COUNTIF(TKB_SANG!$I$7:$I$34,$A14)</f>
        <v>1</v>
      </c>
      <c r="J14" s="141">
        <f>COUNTIF(TKB_SANG!$J$7:$J$34,$A14)</f>
        <v>1</v>
      </c>
      <c r="K14" s="141">
        <f>COUNTIF(TKB_SANG!$K$7:$K$34,$A14)</f>
        <v>0</v>
      </c>
      <c r="L14" s="141">
        <f>COUNTIF(TKB_SANG!$L$7:$L$34,$A14)</f>
        <v>0</v>
      </c>
      <c r="M14" s="141">
        <f>COUNTIF(TKB_SANG!$M$7:$M$34,$A14)</f>
        <v>0</v>
      </c>
      <c r="N14" s="141">
        <f>COUNTIF(TKB_SANG!$N$7:$N$34,$A14)</f>
        <v>1</v>
      </c>
      <c r="O14" s="141">
        <f>COUNTIF(TKB_SANG!$O$7:$O$34,$A14)</f>
        <v>0</v>
      </c>
      <c r="P14" s="141">
        <f>COUNTIF(TKB_SANG!$P$7:$P$34,$A14)</f>
        <v>1</v>
      </c>
      <c r="Q14" s="141">
        <f>COUNTIF(TKB_SANG!$Q$7:$Q$34,$A14)</f>
        <v>0</v>
      </c>
      <c r="R14" s="141">
        <f>COUNTIF(TKB_SANG!$R$7:$R$34,$A14)</f>
        <v>2</v>
      </c>
      <c r="S14" s="141">
        <f>COUNTIF(TKB_SANG!$S$7:$S$34,$A14)</f>
        <v>0</v>
      </c>
      <c r="T14" s="141">
        <f>COUNTIF(TKB_SANG!$T$7:$T$34,$A14)</f>
        <v>0</v>
      </c>
      <c r="U14" s="141">
        <f>COUNTIF(TKB_SANG!$U$7:$U$34,$A14)</f>
        <v>0</v>
      </c>
      <c r="V14" s="141">
        <f>COUNTIF(TKB_SANG!$V$7:$V$34,$A14)</f>
        <v>0</v>
      </c>
      <c r="W14" s="141">
        <f>COUNTIF(TKB_SANG!$W$7:$W$34,$A14)</f>
        <v>0</v>
      </c>
      <c r="X14" s="141">
        <f>COUNTIF(TKB_SANG!$X$7:$X$34,$A14)</f>
        <v>0</v>
      </c>
      <c r="Y14" s="141">
        <f>COUNTIF(TKB_SANG!$Y$7:$Y$34,$A14)</f>
        <v>0</v>
      </c>
      <c r="Z14" s="141">
        <f>COUNTIF(TKB_SANG!$Z$7:$Z$34,$A14)</f>
        <v>0</v>
      </c>
      <c r="AA14" s="137">
        <f t="shared" si="1"/>
        <v>7</v>
      </c>
    </row>
    <row r="15" spans="1:27" ht="13.5" thickBot="1">
      <c r="A15" s="132" t="s">
        <v>65</v>
      </c>
      <c r="B15" s="56" t="s">
        <v>220</v>
      </c>
      <c r="C15" s="142">
        <f>COUNTIF(TKB_SANG!$C$7:$C$34,$A15)</f>
        <v>0</v>
      </c>
      <c r="D15" s="142">
        <f>COUNTIF(TKB_SANG!$D$7:$D$34,$A15)</f>
        <v>0</v>
      </c>
      <c r="E15" s="142">
        <f>COUNTIF(TKB_SANG!$E$7:$E$34,$A15)</f>
        <v>0</v>
      </c>
      <c r="F15" s="142">
        <f>COUNTIF(TKB_SANG!$F$7:$F$34,$A15)</f>
        <v>0</v>
      </c>
      <c r="G15" s="142">
        <f>COUNTIF(TKB_SANG!$G$7:$G$34,$A15)</f>
        <v>0</v>
      </c>
      <c r="H15" s="142">
        <f>COUNTIF(TKB_SANG!$H$7:$H$34,$A15)</f>
        <v>0</v>
      </c>
      <c r="I15" s="142">
        <f>COUNTIF(TKB_SANG!$I$7:$I$34,$A15)</f>
        <v>0</v>
      </c>
      <c r="J15" s="142">
        <f>COUNTIF(TKB_SANG!$J$7:$J$34,$A15)</f>
        <v>0</v>
      </c>
      <c r="K15" s="142">
        <f>COUNTIF(TKB_SANG!$K$7:$K$34,$A15)</f>
        <v>0</v>
      </c>
      <c r="L15" s="142">
        <f>COUNTIF(TKB_SANG!$L$7:$L$34,$A15)</f>
        <v>0</v>
      </c>
      <c r="M15" s="142">
        <f>COUNTIF(TKB_SANG!$M$7:$M$34,$A15)</f>
        <v>0</v>
      </c>
      <c r="N15" s="142">
        <f>COUNTIF(TKB_SANG!$N$7:$N$34,$A15)</f>
        <v>0</v>
      </c>
      <c r="O15" s="142">
        <f>COUNTIF(TKB_SANG!$O$7:$O$34,$A15)</f>
        <v>0</v>
      </c>
      <c r="P15" s="142">
        <f>COUNTIF(TKB_SANG!$P$7:$P$34,$A15)</f>
        <v>0</v>
      </c>
      <c r="Q15" s="142">
        <f>COUNTIF(TKB_SANG!$Q$7:$Q$34,$A15)</f>
        <v>0</v>
      </c>
      <c r="R15" s="142">
        <f>COUNTIF(TKB_SANG!$R$7:$R$34,$A15)</f>
        <v>0</v>
      </c>
      <c r="S15" s="142">
        <f>COUNTIF(TKB_SANG!$S$7:$S$34,$A15)</f>
        <v>1</v>
      </c>
      <c r="T15" s="142">
        <f>COUNTIF(TKB_SANG!$T$7:$T$34,$A15)</f>
        <v>2</v>
      </c>
      <c r="U15" s="142">
        <f>COUNTIF(TKB_SANG!$U$7:$U$34,$A15)</f>
        <v>0</v>
      </c>
      <c r="V15" s="142">
        <f>COUNTIF(TKB_SANG!$V$7:$V$34,$A15)</f>
        <v>1</v>
      </c>
      <c r="W15" s="142">
        <f>COUNTIF(TKB_SANG!$W$7:$W$34,$A15)</f>
        <v>0</v>
      </c>
      <c r="X15" s="142">
        <f>COUNTIF(TKB_SANG!$X$7:$X$34,$A15)</f>
        <v>1</v>
      </c>
      <c r="Y15" s="142">
        <f>COUNTIF(TKB_SANG!$Y$7:$Y$34,$A15)</f>
        <v>1</v>
      </c>
      <c r="Z15" s="142">
        <f>COUNTIF(TKB_SANG!$Z$7:$Z$34,$A15)</f>
        <v>2</v>
      </c>
      <c r="AA15" s="138">
        <f t="shared" si="1"/>
        <v>8</v>
      </c>
    </row>
    <row r="16" spans="1:27">
      <c r="A16" s="128" t="s">
        <v>93</v>
      </c>
      <c r="B16" s="117" t="s">
        <v>92</v>
      </c>
      <c r="C16" s="139">
        <f>COUNTIF(TKB_SANG!$C$7:$C$34,$A16)</f>
        <v>2</v>
      </c>
      <c r="D16" s="139">
        <f>COUNTIF(TKB_SANG!$D$7:$D$34,$A16)</f>
        <v>2</v>
      </c>
      <c r="E16" s="139">
        <f>COUNTIF(TKB_SANG!$E$7:$E$34,$A16)</f>
        <v>0</v>
      </c>
      <c r="F16" s="139">
        <f>COUNTIF(TKB_SANG!$F$7:$F$34,$A16)</f>
        <v>2</v>
      </c>
      <c r="G16" s="139">
        <f>COUNTIF(TKB_SANG!$G$7:$G$34,$A16)</f>
        <v>0</v>
      </c>
      <c r="H16" s="139">
        <f>COUNTIF(TKB_SANG!$H$7:$H$34,$A16)</f>
        <v>0</v>
      </c>
      <c r="I16" s="139">
        <f>COUNTIF(TKB_SANG!$I$7:$I$34,$A16)</f>
        <v>0</v>
      </c>
      <c r="J16" s="139">
        <f>COUNTIF(TKB_SANG!$J$7:$J$34,$A16)</f>
        <v>2</v>
      </c>
      <c r="K16" s="139">
        <f>COUNTIF(TKB_SANG!$K$7:$K$34,$A16)</f>
        <v>0</v>
      </c>
      <c r="L16" s="139">
        <f>COUNTIF(TKB_SANG!$L$7:$L$34,$A16)</f>
        <v>0</v>
      </c>
      <c r="M16" s="139">
        <f>COUNTIF(TKB_SANG!$M$7:$M$34,$A16)</f>
        <v>0</v>
      </c>
      <c r="N16" s="139">
        <f>COUNTIF(TKB_SANG!$N$7:$N$34,$A16)</f>
        <v>0</v>
      </c>
      <c r="O16" s="139">
        <f>COUNTIF(TKB_SANG!$O$7:$O$34,$A16)</f>
        <v>0</v>
      </c>
      <c r="P16" s="139">
        <f>COUNTIF(TKB_SANG!$P$7:$P$34,$A16)</f>
        <v>0</v>
      </c>
      <c r="Q16" s="139">
        <f>COUNTIF(TKB_SANG!$Q$7:$Q$34,$A16)</f>
        <v>0</v>
      </c>
      <c r="R16" s="139">
        <f>COUNTIF(TKB_SANG!$R$7:$R$34,$A16)</f>
        <v>0</v>
      </c>
      <c r="S16" s="139">
        <f>COUNTIF(TKB_SANG!$S$7:$S$34,$A16)</f>
        <v>0</v>
      </c>
      <c r="T16" s="139">
        <f>COUNTIF(TKB_SANG!$T$7:$T$34,$A16)</f>
        <v>0</v>
      </c>
      <c r="U16" s="139">
        <f>COUNTIF(TKB_SANG!$U$7:$U$34,$A16)</f>
        <v>0</v>
      </c>
      <c r="V16" s="139">
        <f>COUNTIF(TKB_SANG!$V$7:$V$34,$A16)</f>
        <v>0</v>
      </c>
      <c r="W16" s="139">
        <f>COUNTIF(TKB_SANG!$W$7:$W$34,$A16)</f>
        <v>0</v>
      </c>
      <c r="X16" s="139">
        <f>COUNTIF(TKB_SANG!$X$7:$X$34,$A16)</f>
        <v>0</v>
      </c>
      <c r="Y16" s="139">
        <f>COUNTIF(TKB_SANG!$Y$7:$Y$34,$A16)</f>
        <v>0</v>
      </c>
      <c r="Z16" s="139">
        <f>COUNTIF(TKB_SANG!$Z$7:$Z$34,$A16)</f>
        <v>0</v>
      </c>
      <c r="AA16" s="135">
        <f t="shared" si="1"/>
        <v>8</v>
      </c>
    </row>
    <row r="17" spans="1:27">
      <c r="A17" s="133" t="s">
        <v>95</v>
      </c>
      <c r="B17" s="117" t="s">
        <v>205</v>
      </c>
      <c r="C17" s="140">
        <f>COUNTIF(TKB_SANG!$C$7:$C$34,$A17)</f>
        <v>0</v>
      </c>
      <c r="D17" s="140">
        <f>COUNTIF(TKB_SANG!$D$7:$D$34,$A17)</f>
        <v>0</v>
      </c>
      <c r="E17" s="140">
        <f>COUNTIF(TKB_SANG!$E$7:$E$34,$A17)</f>
        <v>0</v>
      </c>
      <c r="F17" s="140">
        <f>COUNTIF(TKB_SANG!$F$7:$F$34,$A17)</f>
        <v>0</v>
      </c>
      <c r="G17" s="140">
        <f>COUNTIF(TKB_SANG!$G$7:$G$34,$A17)</f>
        <v>0</v>
      </c>
      <c r="H17" s="140">
        <f>COUNTIF(TKB_SANG!$H$7:$H$34,$A17)</f>
        <v>2</v>
      </c>
      <c r="I17" s="140">
        <f>COUNTIF(TKB_SANG!$I$7:$I$34,$A17)</f>
        <v>2</v>
      </c>
      <c r="J17" s="140">
        <f>COUNTIF(TKB_SANG!$J$7:$J$34,$A17)</f>
        <v>0</v>
      </c>
      <c r="K17" s="140">
        <f>COUNTIF(TKB_SANG!$K$7:$K$34,$A17)</f>
        <v>1</v>
      </c>
      <c r="L17" s="140">
        <f>COUNTIF(TKB_SANG!$L$7:$L$34,$A17)</f>
        <v>1</v>
      </c>
      <c r="M17" s="140">
        <f>COUNTIF(TKB_SANG!$M$7:$M$34,$A17)</f>
        <v>0</v>
      </c>
      <c r="N17" s="140">
        <f>COUNTIF(TKB_SANG!$N$7:$N$34,$A17)</f>
        <v>1</v>
      </c>
      <c r="O17" s="140">
        <f>COUNTIF(TKB_SANG!$O$7:$O$34,$A17)</f>
        <v>0</v>
      </c>
      <c r="P17" s="140">
        <f>COUNTIF(TKB_SANG!$P$7:$P$34,$A17)</f>
        <v>1</v>
      </c>
      <c r="Q17" s="140">
        <f>COUNTIF(TKB_SANG!$Q$7:$Q$34,$A17)</f>
        <v>1</v>
      </c>
      <c r="R17" s="140">
        <f>COUNTIF(TKB_SANG!$R$7:$R$34,$A17)</f>
        <v>1</v>
      </c>
      <c r="S17" s="140">
        <f>COUNTIF(TKB_SANG!$S$7:$S$34,$A17)</f>
        <v>0</v>
      </c>
      <c r="T17" s="140">
        <f>COUNTIF(TKB_SANG!$T$7:$T$34,$A17)</f>
        <v>0</v>
      </c>
      <c r="U17" s="140">
        <f>COUNTIF(TKB_SANG!$U$7:$U$34,$A17)</f>
        <v>0</v>
      </c>
      <c r="V17" s="140">
        <f>COUNTIF(TKB_SANG!$V$7:$V$34,$A17)</f>
        <v>0</v>
      </c>
      <c r="W17" s="140">
        <f>COUNTIF(TKB_SANG!$W$7:$W$34,$A17)</f>
        <v>0</v>
      </c>
      <c r="X17" s="140">
        <f>COUNTIF(TKB_SANG!$X$7:$X$34,$A17)</f>
        <v>0</v>
      </c>
      <c r="Y17" s="140">
        <f>COUNTIF(TKB_SANG!$Y$7:$Y$34,$A17)</f>
        <v>0</v>
      </c>
      <c r="Z17" s="140">
        <f>COUNTIF(TKB_SANG!$Z$7:$Z$34,$A17)</f>
        <v>0</v>
      </c>
      <c r="AA17" s="136">
        <f t="shared" si="1"/>
        <v>10</v>
      </c>
    </row>
    <row r="18" spans="1:27" ht="13.5" thickBot="1">
      <c r="A18" s="129" t="s">
        <v>131</v>
      </c>
      <c r="B18" s="117" t="s">
        <v>207</v>
      </c>
      <c r="C18" s="141">
        <f>COUNTIF(TKB_SANG!$C$7:$C$34,$A18)</f>
        <v>0</v>
      </c>
      <c r="D18" s="141">
        <f>COUNTIF(TKB_SANG!$D$7:$D$34,$A18)</f>
        <v>0</v>
      </c>
      <c r="E18" s="141">
        <f>COUNTIF(TKB_SANG!$E$7:$E$34,$A18)</f>
        <v>0</v>
      </c>
      <c r="F18" s="141">
        <f>COUNTIF(TKB_SANG!$F$7:$F$34,$A18)</f>
        <v>0</v>
      </c>
      <c r="G18" s="141">
        <f>COUNTIF(TKB_SANG!$G$7:$G$34,$A18)</f>
        <v>0</v>
      </c>
      <c r="H18" s="141">
        <f>COUNTIF(TKB_SANG!$H$7:$H$34,$A18)</f>
        <v>0</v>
      </c>
      <c r="I18" s="141">
        <f>COUNTIF(TKB_SANG!$I$7:$I$34,$A18)</f>
        <v>0</v>
      </c>
      <c r="J18" s="141">
        <f>COUNTIF(TKB_SANG!$J$7:$J$34,$A18)</f>
        <v>0</v>
      </c>
      <c r="K18" s="141">
        <f>COUNTIF(TKB_SANG!$K$7:$K$34,$A18)</f>
        <v>0</v>
      </c>
      <c r="L18" s="141">
        <f>COUNTIF(TKB_SANG!$L$7:$L$34,$A18)</f>
        <v>0</v>
      </c>
      <c r="M18" s="141">
        <f>COUNTIF(TKB_SANG!$M$7:$M$34,$A18)</f>
        <v>0</v>
      </c>
      <c r="N18" s="141">
        <f>COUNTIF(TKB_SANG!$N$7:$N$34,$A18)</f>
        <v>0</v>
      </c>
      <c r="O18" s="141">
        <f>COUNTIF(TKB_SANG!$O$7:$O$34,$A18)</f>
        <v>0</v>
      </c>
      <c r="P18" s="141">
        <f>COUNTIF(TKB_SANG!$P$7:$P$34,$A18)</f>
        <v>0</v>
      </c>
      <c r="Q18" s="141">
        <f>COUNTIF(TKB_SANG!$Q$7:$Q$34,$A18)</f>
        <v>0</v>
      </c>
      <c r="R18" s="141">
        <f>COUNTIF(TKB_SANG!$R$7:$R$34,$A18)</f>
        <v>0</v>
      </c>
      <c r="S18" s="141">
        <f>COUNTIF(TKB_SANG!$S$7:$S$34,$A18)</f>
        <v>1</v>
      </c>
      <c r="T18" s="141">
        <f>COUNTIF(TKB_SANG!$T$7:$T$34,$A18)</f>
        <v>1</v>
      </c>
      <c r="U18" s="141">
        <f>COUNTIF(TKB_SANG!$U$7:$U$34,$A18)</f>
        <v>0</v>
      </c>
      <c r="V18" s="141">
        <f>COUNTIF(TKB_SANG!$V$7:$V$34,$A18)</f>
        <v>1</v>
      </c>
      <c r="W18" s="141">
        <f>COUNTIF(TKB_SANG!$W$7:$W$34,$A18)</f>
        <v>0</v>
      </c>
      <c r="X18" s="141">
        <f>COUNTIF(TKB_SANG!$X$7:$X$34,$A18)</f>
        <v>1</v>
      </c>
      <c r="Y18" s="141">
        <f>COUNTIF(TKB_SANG!$Y$7:$Y$34,$A18)</f>
        <v>1</v>
      </c>
      <c r="Z18" s="141">
        <f>COUNTIF(TKB_SANG!$Z$7:$Z$34,$A18)</f>
        <v>1</v>
      </c>
      <c r="AA18" s="137">
        <f t="shared" si="1"/>
        <v>6</v>
      </c>
    </row>
    <row r="19" spans="1:27">
      <c r="A19" s="125" t="s">
        <v>9</v>
      </c>
      <c r="B19" s="54" t="s">
        <v>209</v>
      </c>
      <c r="C19" s="139">
        <f>COUNTIF(TKB_SANG!$C$7:$C$34,$A19)</f>
        <v>0</v>
      </c>
      <c r="D19" s="139">
        <f>COUNTIF(TKB_SANG!$D$7:$D$34,$A19)</f>
        <v>0</v>
      </c>
      <c r="E19" s="139">
        <f>COUNTIF(TKB_SANG!$E$7:$E$34,$A19)</f>
        <v>0</v>
      </c>
      <c r="F19" s="139">
        <f>COUNTIF(TKB_SANG!$F$7:$F$34,$A19)</f>
        <v>0</v>
      </c>
      <c r="G19" s="139">
        <f>COUNTIF(TKB_SANG!$G$7:$G$34,$A19)</f>
        <v>0</v>
      </c>
      <c r="H19" s="139">
        <f>COUNTIF(TKB_SANG!$H$7:$H$34,$A19)</f>
        <v>0</v>
      </c>
      <c r="I19" s="139">
        <f>COUNTIF(TKB_SANG!$I$7:$I$34,$A19)</f>
        <v>0</v>
      </c>
      <c r="J19" s="139">
        <f>COUNTIF(TKB_SANG!$J$7:$J$34,$A19)</f>
        <v>0</v>
      </c>
      <c r="K19" s="139">
        <f>COUNTIF(TKB_SANG!$K$7:$K$34,$A19)</f>
        <v>0</v>
      </c>
      <c r="L19" s="139">
        <f>COUNTIF(TKB_SANG!$L$7:$L$34,$A19)</f>
        <v>0</v>
      </c>
      <c r="M19" s="139">
        <f>COUNTIF(TKB_SANG!$M$7:$M$34,$A19)</f>
        <v>0</v>
      </c>
      <c r="N19" s="139">
        <f>COUNTIF(TKB_SANG!$N$7:$N$34,$A19)</f>
        <v>0</v>
      </c>
      <c r="O19" s="139">
        <f>COUNTIF(TKB_SANG!$O$7:$O$34,$A19)</f>
        <v>0</v>
      </c>
      <c r="P19" s="139">
        <f>COUNTIF(TKB_SANG!$P$7:$P$34,$A19)</f>
        <v>0</v>
      </c>
      <c r="Q19" s="139">
        <f>COUNTIF(TKB_SANG!$Q$7:$Q$34,$A19)</f>
        <v>0</v>
      </c>
      <c r="R19" s="139">
        <f>COUNTIF(TKB_SANG!$R$7:$R$34,$A19)</f>
        <v>0</v>
      </c>
      <c r="S19" s="139">
        <f>COUNTIF(TKB_SANG!$S$7:$S$34,$A19)</f>
        <v>0</v>
      </c>
      <c r="T19" s="139">
        <f>COUNTIF(TKB_SANG!$T$7:$T$34,$A19)</f>
        <v>0</v>
      </c>
      <c r="U19" s="139">
        <f>COUNTIF(TKB_SANG!$U$7:$U$34,$A19)</f>
        <v>0</v>
      </c>
      <c r="V19" s="139">
        <f>COUNTIF(TKB_SANG!$V$7:$V$34,$A19)</f>
        <v>0</v>
      </c>
      <c r="W19" s="139">
        <f>COUNTIF(TKB_SANG!$W$7:$W$34,$A19)</f>
        <v>0</v>
      </c>
      <c r="X19" s="139">
        <f>COUNTIF(TKB_SANG!$X$7:$X$34,$A19)</f>
        <v>0</v>
      </c>
      <c r="Y19" s="139">
        <f>COUNTIF(TKB_SANG!$Y$7:$Y$34,$A19)</f>
        <v>0</v>
      </c>
      <c r="Z19" s="139">
        <f>COUNTIF(TKB_SANG!$Z$7:$Z$34,$A19)</f>
        <v>0</v>
      </c>
      <c r="AA19" s="135">
        <f t="shared" si="1"/>
        <v>0</v>
      </c>
    </row>
    <row r="20" spans="1:27">
      <c r="A20" s="126" t="s">
        <v>6</v>
      </c>
      <c r="B20" s="55" t="s">
        <v>212</v>
      </c>
      <c r="C20" s="140">
        <f>COUNTIF(TKB_SANG!$C$7:$C$34,$A20)</f>
        <v>0</v>
      </c>
      <c r="D20" s="140">
        <f>COUNTIF(TKB_SANG!$D$7:$D$34,$A20)</f>
        <v>0</v>
      </c>
      <c r="E20" s="140">
        <f>COUNTIF(TKB_SANG!$E$7:$E$34,$A20)</f>
        <v>0</v>
      </c>
      <c r="F20" s="140">
        <f>COUNTIF(TKB_SANG!$F$7:$F$34,$A20)</f>
        <v>0</v>
      </c>
      <c r="G20" s="140">
        <f>COUNTIF(TKB_SANG!$G$7:$G$34,$A20)</f>
        <v>0</v>
      </c>
      <c r="H20" s="140">
        <f>COUNTIF(TKB_SANG!$H$7:$H$34,$A20)</f>
        <v>0</v>
      </c>
      <c r="I20" s="140">
        <f>COUNTIF(TKB_SANG!$I$7:$I$34,$A20)</f>
        <v>0</v>
      </c>
      <c r="J20" s="140">
        <f>COUNTIF(TKB_SANG!$J$7:$J$34,$A20)</f>
        <v>0</v>
      </c>
      <c r="K20" s="140">
        <f>COUNTIF(TKB_SANG!$K$7:$K$34,$A20)</f>
        <v>2</v>
      </c>
      <c r="L20" s="140">
        <f>COUNTIF(TKB_SANG!$L$7:$L$34,$A20)</f>
        <v>0</v>
      </c>
      <c r="M20" s="140">
        <f>COUNTIF(TKB_SANG!$M$7:$M$34,$A20)</f>
        <v>0</v>
      </c>
      <c r="N20" s="140">
        <f>COUNTIF(TKB_SANG!$N$7:$N$34,$A20)</f>
        <v>0</v>
      </c>
      <c r="O20" s="140">
        <f>COUNTIF(TKB_SANG!$O$7:$O$34,$A20)</f>
        <v>0</v>
      </c>
      <c r="P20" s="140">
        <f>COUNTIF(TKB_SANG!$P$7:$P$34,$A20)</f>
        <v>0</v>
      </c>
      <c r="Q20" s="140">
        <f>COUNTIF(TKB_SANG!$Q$7:$Q$34,$A20)</f>
        <v>0</v>
      </c>
      <c r="R20" s="140">
        <f>COUNTIF(TKB_SANG!$R$7:$R$34,$A20)</f>
        <v>0</v>
      </c>
      <c r="S20" s="140">
        <f>COUNTIF(TKB_SANG!$S$7:$S$34,$A20)</f>
        <v>0</v>
      </c>
      <c r="T20" s="140">
        <f>COUNTIF(TKB_SANG!$T$7:$T$34,$A20)</f>
        <v>0</v>
      </c>
      <c r="U20" s="140">
        <f>COUNTIF(TKB_SANG!$U$7:$U$34,$A20)</f>
        <v>0</v>
      </c>
      <c r="V20" s="140">
        <f>COUNTIF(TKB_SANG!$V$7:$V$34,$A20)</f>
        <v>2</v>
      </c>
      <c r="W20" s="140">
        <f>COUNTIF(TKB_SANG!$W$7:$W$34,$A20)</f>
        <v>2</v>
      </c>
      <c r="X20" s="140">
        <f>COUNTIF(TKB_SANG!$X$7:$X$34,$A20)</f>
        <v>2</v>
      </c>
      <c r="Y20" s="140">
        <f>COUNTIF(TKB_SANG!$Y$7:$Y$34,$A20)</f>
        <v>0</v>
      </c>
      <c r="Z20" s="140">
        <f>COUNTIF(TKB_SANG!$Z$7:$Z$34,$A20)</f>
        <v>0</v>
      </c>
      <c r="AA20" s="136">
        <f t="shared" si="1"/>
        <v>8</v>
      </c>
    </row>
    <row r="21" spans="1:27">
      <c r="A21" s="126" t="s">
        <v>22</v>
      </c>
      <c r="B21" s="55" t="s">
        <v>214</v>
      </c>
      <c r="C21" s="140">
        <f>COUNTIF(TKB_SANG!$C$7:$C$34,$A21)</f>
        <v>2</v>
      </c>
      <c r="D21" s="140">
        <f>COUNTIF(TKB_SANG!$D$7:$D$34,$A21)</f>
        <v>0</v>
      </c>
      <c r="E21" s="140">
        <f>COUNTIF(TKB_SANG!$E$7:$E$34,$A21)</f>
        <v>0</v>
      </c>
      <c r="F21" s="140">
        <f>COUNTIF(TKB_SANG!$F$7:$F$34,$A21)</f>
        <v>0</v>
      </c>
      <c r="G21" s="140">
        <f>COUNTIF(TKB_SANG!$G$7:$G$34,$A21)</f>
        <v>2</v>
      </c>
      <c r="H21" s="140">
        <f>COUNTIF(TKB_SANG!$H$7:$H$34,$A21)</f>
        <v>0</v>
      </c>
      <c r="I21" s="140">
        <f>COUNTIF(TKB_SANG!$I$7:$I$34,$A21)</f>
        <v>2</v>
      </c>
      <c r="J21" s="140">
        <f>COUNTIF(TKB_SANG!$J$7:$J$34,$A21)</f>
        <v>0</v>
      </c>
      <c r="K21" s="140">
        <f>COUNTIF(TKB_SANG!$K$7:$K$34,$A21)</f>
        <v>0</v>
      </c>
      <c r="L21" s="140">
        <f>COUNTIF(TKB_SANG!$L$7:$L$34,$A21)</f>
        <v>0</v>
      </c>
      <c r="M21" s="140">
        <f>COUNTIF(TKB_SANG!$M$7:$M$34,$A21)</f>
        <v>0</v>
      </c>
      <c r="N21" s="140">
        <f>COUNTIF(TKB_SANG!$N$7:$N$34,$A21)</f>
        <v>3</v>
      </c>
      <c r="O21" s="140">
        <f>COUNTIF(TKB_SANG!$O$7:$O$34,$A21)</f>
        <v>0</v>
      </c>
      <c r="P21" s="140">
        <f>COUNTIF(TKB_SANG!$P$7:$P$34,$A21)</f>
        <v>0</v>
      </c>
      <c r="Q21" s="140">
        <f>COUNTIF(TKB_SANG!$Q$7:$Q$34,$A21)</f>
        <v>0</v>
      </c>
      <c r="R21" s="140">
        <f>COUNTIF(TKB_SANG!$R$7:$R$34,$A21)</f>
        <v>0</v>
      </c>
      <c r="S21" s="140">
        <f>COUNTIF(TKB_SANG!$S$7:$S$34,$A21)</f>
        <v>0</v>
      </c>
      <c r="T21" s="140">
        <f>COUNTIF(TKB_SANG!$T$7:$T$34,$A21)</f>
        <v>0</v>
      </c>
      <c r="U21" s="140">
        <f>COUNTIF(TKB_SANG!$U$7:$U$34,$A21)</f>
        <v>0</v>
      </c>
      <c r="V21" s="140">
        <f>COUNTIF(TKB_SANG!$V$7:$V$34,$A21)</f>
        <v>0</v>
      </c>
      <c r="W21" s="140">
        <f>COUNTIF(TKB_SANG!$W$7:$W$34,$A21)</f>
        <v>0</v>
      </c>
      <c r="X21" s="140">
        <f>COUNTIF(TKB_SANG!$X$7:$X$34,$A21)</f>
        <v>0</v>
      </c>
      <c r="Y21" s="140">
        <f>COUNTIF(TKB_SANG!$Y$7:$Y$34,$A21)</f>
        <v>0</v>
      </c>
      <c r="Z21" s="140">
        <f>COUNTIF(TKB_SANG!$Z$7:$Z$34,$A21)</f>
        <v>0</v>
      </c>
      <c r="AA21" s="136">
        <f t="shared" si="1"/>
        <v>9</v>
      </c>
    </row>
    <row r="22" spans="1:27">
      <c r="A22" s="126" t="s">
        <v>49</v>
      </c>
      <c r="B22" s="55" t="s">
        <v>217</v>
      </c>
      <c r="C22" s="140">
        <f>COUNTIF(TKB_SANG!$C$7:$C$34,$A22)</f>
        <v>0</v>
      </c>
      <c r="D22" s="140">
        <f>COUNTIF(TKB_SANG!$D$7:$D$34,$A22)</f>
        <v>0</v>
      </c>
      <c r="E22" s="140">
        <f>COUNTIF(TKB_SANG!$E$7:$E$34,$A22)</f>
        <v>0</v>
      </c>
      <c r="F22" s="140">
        <f>COUNTIF(TKB_SANG!$F$7:$F$34,$A22)</f>
        <v>0</v>
      </c>
      <c r="G22" s="140">
        <f>COUNTIF(TKB_SANG!$G$7:$G$34,$A22)</f>
        <v>0</v>
      </c>
      <c r="H22" s="140">
        <f>COUNTIF(TKB_SANG!$H$7:$H$34,$A22)</f>
        <v>0</v>
      </c>
      <c r="I22" s="140">
        <f>COUNTIF(TKB_SANG!$I$7:$I$34,$A22)</f>
        <v>0</v>
      </c>
      <c r="J22" s="140">
        <f>COUNTIF(TKB_SANG!$J$7:$J$34,$A22)</f>
        <v>0</v>
      </c>
      <c r="K22" s="140">
        <f>COUNTIF(TKB_SANG!$K$7:$K$34,$A22)</f>
        <v>0</v>
      </c>
      <c r="L22" s="140">
        <f>COUNTIF(TKB_SANG!$L$7:$L$34,$A22)</f>
        <v>0</v>
      </c>
      <c r="M22" s="140">
        <f>COUNTIF(TKB_SANG!$M$7:$M$34,$A22)</f>
        <v>0</v>
      </c>
      <c r="N22" s="140">
        <f>COUNTIF(TKB_SANG!$N$7:$N$34,$A22)</f>
        <v>0</v>
      </c>
      <c r="O22" s="140">
        <f>COUNTIF(TKB_SANG!$O$7:$O$34,$A22)</f>
        <v>0</v>
      </c>
      <c r="P22" s="140">
        <f>COUNTIF(TKB_SANG!$P$7:$P$34,$A22)</f>
        <v>0</v>
      </c>
      <c r="Q22" s="140">
        <f>COUNTIF(TKB_SANG!$Q$7:$Q$34,$A22)</f>
        <v>0</v>
      </c>
      <c r="R22" s="140">
        <f>COUNTIF(TKB_SANG!$R$7:$R$34,$A22)</f>
        <v>0</v>
      </c>
      <c r="S22" s="140">
        <f>COUNTIF(TKB_SANG!$S$7:$S$34,$A22)</f>
        <v>0</v>
      </c>
      <c r="T22" s="140">
        <f>COUNTIF(TKB_SANG!$T$7:$T$34,$A22)</f>
        <v>0</v>
      </c>
      <c r="U22" s="140">
        <f>COUNTIF(TKB_SANG!$U$7:$U$34,$A22)</f>
        <v>0</v>
      </c>
      <c r="V22" s="140">
        <f>COUNTIF(TKB_SANG!$V$7:$V$34,$A22)</f>
        <v>0</v>
      </c>
      <c r="W22" s="140">
        <f>COUNTIF(TKB_SANG!$W$7:$W$34,$A22)</f>
        <v>0</v>
      </c>
      <c r="X22" s="140">
        <f>COUNTIF(TKB_SANG!$X$7:$X$34,$A22)</f>
        <v>0</v>
      </c>
      <c r="Y22" s="140">
        <f>COUNTIF(TKB_SANG!$Y$7:$Y$34,$A22)</f>
        <v>0</v>
      </c>
      <c r="Z22" s="140">
        <f>COUNTIF(TKB_SANG!$Z$7:$Z$34,$A22)</f>
        <v>2</v>
      </c>
      <c r="AA22" s="136">
        <f t="shared" si="1"/>
        <v>2</v>
      </c>
    </row>
    <row r="23" spans="1:27">
      <c r="A23" s="126" t="s">
        <v>50</v>
      </c>
      <c r="B23" s="55" t="s">
        <v>219</v>
      </c>
      <c r="C23" s="140">
        <f>COUNTIF(TKB_SANG!$C$7:$C$34,$A23)</f>
        <v>0</v>
      </c>
      <c r="D23" s="140">
        <f>COUNTIF(TKB_SANG!$D$7:$D$34,$A23)</f>
        <v>0</v>
      </c>
      <c r="E23" s="140">
        <f>COUNTIF(TKB_SANG!$E$7:$E$34,$A23)</f>
        <v>0</v>
      </c>
      <c r="F23" s="140">
        <f>COUNTIF(TKB_SANG!$F$7:$F$34,$A23)</f>
        <v>2</v>
      </c>
      <c r="G23" s="140">
        <f>COUNTIF(TKB_SANG!$G$7:$G$34,$A23)</f>
        <v>0</v>
      </c>
      <c r="H23" s="140">
        <f>COUNTIF(TKB_SANG!$H$7:$H$34,$A23)</f>
        <v>0</v>
      </c>
      <c r="I23" s="140">
        <f>COUNTIF(TKB_SANG!$I$7:$I$34,$A23)</f>
        <v>0</v>
      </c>
      <c r="J23" s="140">
        <f>COUNTIF(TKB_SANG!$J$7:$J$34,$A23)</f>
        <v>0</v>
      </c>
      <c r="K23" s="140">
        <f>COUNTIF(TKB_SANG!$K$7:$K$34,$A23)</f>
        <v>0</v>
      </c>
      <c r="L23" s="140">
        <f>COUNTIF(TKB_SANG!$L$7:$L$34,$A23)</f>
        <v>0</v>
      </c>
      <c r="M23" s="140">
        <f>COUNTIF(TKB_SANG!$M$7:$M$34,$A23)</f>
        <v>0</v>
      </c>
      <c r="N23" s="140">
        <f>COUNTIF(TKB_SANG!$N$7:$N$34,$A23)</f>
        <v>0</v>
      </c>
      <c r="O23" s="140">
        <f>COUNTIF(TKB_SANG!$O$7:$O$34,$A23)</f>
        <v>0</v>
      </c>
      <c r="P23" s="140">
        <f>COUNTIF(TKB_SANG!$P$7:$P$34,$A23)</f>
        <v>0</v>
      </c>
      <c r="Q23" s="140">
        <f>COUNTIF(TKB_SANG!$Q$7:$Q$34,$A23)</f>
        <v>0</v>
      </c>
      <c r="R23" s="140">
        <f>COUNTIF(TKB_SANG!$R$7:$R$34,$A23)</f>
        <v>0</v>
      </c>
      <c r="S23" s="140">
        <f>COUNTIF(TKB_SANG!$S$7:$S$34,$A23)</f>
        <v>2</v>
      </c>
      <c r="T23" s="140">
        <f>COUNTIF(TKB_SANG!$T$7:$T$34,$A23)</f>
        <v>2</v>
      </c>
      <c r="U23" s="140">
        <f>COUNTIF(TKB_SANG!$U$7:$U$34,$A23)</f>
        <v>0</v>
      </c>
      <c r="V23" s="140">
        <f>COUNTIF(TKB_SANG!$V$7:$V$34,$A23)</f>
        <v>2</v>
      </c>
      <c r="W23" s="140">
        <f>COUNTIF(TKB_SANG!$W$7:$W$34,$A23)</f>
        <v>0</v>
      </c>
      <c r="X23" s="140">
        <f>COUNTIF(TKB_SANG!$X$7:$X$34,$A23)</f>
        <v>0</v>
      </c>
      <c r="Y23" s="140">
        <f>COUNTIF(TKB_SANG!$Y$7:$Y$34,$A23)</f>
        <v>0</v>
      </c>
      <c r="Z23" s="140">
        <f>COUNTIF(TKB_SANG!$Z$7:$Z$34,$A23)</f>
        <v>0</v>
      </c>
      <c r="AA23" s="136">
        <f t="shared" si="1"/>
        <v>8</v>
      </c>
    </row>
    <row r="24" spans="1:27">
      <c r="A24" s="126" t="s">
        <v>88</v>
      </c>
      <c r="B24" s="55" t="s">
        <v>221</v>
      </c>
      <c r="C24" s="140">
        <f>COUNTIF(TKB_SANG!$C$7:$C$34,$A24)</f>
        <v>0</v>
      </c>
      <c r="D24" s="140">
        <f>COUNTIF(TKB_SANG!$D$7:$D$34,$A24)</f>
        <v>2</v>
      </c>
      <c r="E24" s="140">
        <f>COUNTIF(TKB_SANG!$E$7:$E$34,$A24)</f>
        <v>0</v>
      </c>
      <c r="F24" s="140">
        <f>COUNTIF(TKB_SANG!$F$7:$F$34,$A24)</f>
        <v>2</v>
      </c>
      <c r="G24" s="140">
        <f>COUNTIF(TKB_SANG!$G$7:$G$34,$A24)</f>
        <v>0</v>
      </c>
      <c r="H24" s="140">
        <f>COUNTIF(TKB_SANG!$H$7:$H$34,$A24)</f>
        <v>2</v>
      </c>
      <c r="I24" s="140">
        <f>COUNTIF(TKB_SANG!$I$7:$I$34,$A24)</f>
        <v>0</v>
      </c>
      <c r="J24" s="140">
        <f>COUNTIF(TKB_SANG!$J$7:$J$34,$A24)</f>
        <v>2</v>
      </c>
      <c r="K24" s="140">
        <f>COUNTIF(TKB_SANG!$K$7:$K$34,$A24)</f>
        <v>0</v>
      </c>
      <c r="L24" s="140">
        <f>COUNTIF(TKB_SANG!$L$7:$L$34,$A24)</f>
        <v>0</v>
      </c>
      <c r="M24" s="140">
        <f>COUNTIF(TKB_SANG!$M$7:$M$34,$A24)</f>
        <v>0</v>
      </c>
      <c r="N24" s="140">
        <f>COUNTIF(TKB_SANG!$N$7:$N$34,$A24)</f>
        <v>0</v>
      </c>
      <c r="O24" s="140">
        <f>COUNTIF(TKB_SANG!$O$7:$O$34,$A24)</f>
        <v>0</v>
      </c>
      <c r="P24" s="140">
        <f>COUNTIF(TKB_SANG!$P$7:$P$34,$A24)</f>
        <v>2</v>
      </c>
      <c r="Q24" s="140">
        <f>COUNTIF(TKB_SANG!$Q$7:$Q$34,$A24)</f>
        <v>0</v>
      </c>
      <c r="R24" s="140">
        <f>COUNTIF(TKB_SANG!$R$7:$R$34,$A24)</f>
        <v>0</v>
      </c>
      <c r="S24" s="140">
        <f>COUNTIF(TKB_SANG!$S$7:$S$34,$A24)</f>
        <v>0</v>
      </c>
      <c r="T24" s="140">
        <f>COUNTIF(TKB_SANG!$T$7:$T$34,$A24)</f>
        <v>0</v>
      </c>
      <c r="U24" s="140">
        <f>COUNTIF(TKB_SANG!$U$7:$U$34,$A24)</f>
        <v>0</v>
      </c>
      <c r="V24" s="140">
        <f>COUNTIF(TKB_SANG!$V$7:$V$34,$A24)</f>
        <v>0</v>
      </c>
      <c r="W24" s="140">
        <f>COUNTIF(TKB_SANG!$W$7:$W$34,$A24)</f>
        <v>0</v>
      </c>
      <c r="X24" s="140">
        <f>COUNTIF(TKB_SANG!$X$7:$X$34,$A24)</f>
        <v>0</v>
      </c>
      <c r="Y24" s="140">
        <f>COUNTIF(TKB_SANG!$Y$7:$Y$34,$A24)</f>
        <v>0</v>
      </c>
      <c r="Z24" s="140">
        <f>COUNTIF(TKB_SANG!$Z$7:$Z$34,$A24)</f>
        <v>0</v>
      </c>
      <c r="AA24" s="136">
        <f t="shared" si="1"/>
        <v>10</v>
      </c>
    </row>
    <row r="25" spans="1:27" ht="13.5" thickBot="1">
      <c r="A25" s="127" t="s">
        <v>128</v>
      </c>
      <c r="B25" s="56" t="s">
        <v>255</v>
      </c>
      <c r="C25" s="141">
        <f>COUNTIF(TKB_SANG!$C$7:$C$34,$A25)</f>
        <v>0</v>
      </c>
      <c r="D25" s="141">
        <f>COUNTIF(TKB_SANG!$D$7:$D$34,$A25)</f>
        <v>0</v>
      </c>
      <c r="E25" s="141">
        <f>COUNTIF(TKB_SANG!$E$7:$E$34,$A25)</f>
        <v>0</v>
      </c>
      <c r="F25" s="141">
        <f>COUNTIF(TKB_SANG!$F$7:$F$34,$A25)</f>
        <v>0</v>
      </c>
      <c r="G25" s="141">
        <f>COUNTIF(TKB_SANG!$G$7:$G$34,$A25)</f>
        <v>0</v>
      </c>
      <c r="H25" s="141">
        <f>COUNTIF(TKB_SANG!$H$7:$H$34,$A25)</f>
        <v>0</v>
      </c>
      <c r="I25" s="141">
        <f>COUNTIF(TKB_SANG!$I$7:$I$34,$A25)</f>
        <v>0</v>
      </c>
      <c r="J25" s="141">
        <f>COUNTIF(TKB_SANG!$J$7:$J$34,$A25)</f>
        <v>0</v>
      </c>
      <c r="K25" s="141">
        <f>COUNTIF(TKB_SANG!$K$7:$K$34,$A25)</f>
        <v>0</v>
      </c>
      <c r="L25" s="141">
        <f>COUNTIF(TKB_SANG!$L$7:$L$34,$A25)</f>
        <v>2</v>
      </c>
      <c r="M25" s="141">
        <f>COUNTIF(TKB_SANG!$M$7:$M$34,$A25)</f>
        <v>0</v>
      </c>
      <c r="N25" s="141">
        <f>COUNTIF(TKB_SANG!$N$7:$N$34,$A25)</f>
        <v>1</v>
      </c>
      <c r="O25" s="141">
        <f>COUNTIF(TKB_SANG!$O$7:$O$34,$A25)</f>
        <v>2</v>
      </c>
      <c r="P25" s="141">
        <f>COUNTIF(TKB_SANG!$P$7:$P$34,$A25)</f>
        <v>0</v>
      </c>
      <c r="Q25" s="141">
        <f>COUNTIF(TKB_SANG!$Q$7:$Q$34,$A25)</f>
        <v>2</v>
      </c>
      <c r="R25" s="141">
        <f>COUNTIF(TKB_SANG!$R$7:$R$34,$A25)</f>
        <v>2</v>
      </c>
      <c r="S25" s="141">
        <f>COUNTIF(TKB_SANG!$S$7:$S$34,$A25)</f>
        <v>0</v>
      </c>
      <c r="T25" s="141">
        <f>COUNTIF(TKB_SANG!$T$7:$T$34,$A25)</f>
        <v>0</v>
      </c>
      <c r="U25" s="141">
        <f>COUNTIF(TKB_SANG!$U$7:$U$34,$A25)</f>
        <v>0</v>
      </c>
      <c r="V25" s="141">
        <f>COUNTIF(TKB_SANG!$V$7:$V$34,$A25)</f>
        <v>0</v>
      </c>
      <c r="W25" s="141">
        <f>COUNTIF(TKB_SANG!$W$7:$W$34,$A25)</f>
        <v>0</v>
      </c>
      <c r="X25" s="141">
        <f>COUNTIF(TKB_SANG!$X$7:$X$34,$A25)</f>
        <v>0</v>
      </c>
      <c r="Y25" s="141">
        <f>COUNTIF(TKB_SANG!$Y$7:$Y$34,$A25)</f>
        <v>2</v>
      </c>
      <c r="Z25" s="141">
        <f>COUNTIF(TKB_SANG!$Z$7:$Z$34,$A25)</f>
        <v>0</v>
      </c>
      <c r="AA25" s="137">
        <f t="shared" si="1"/>
        <v>11</v>
      </c>
    </row>
    <row r="26" spans="1:27">
      <c r="A26" s="128" t="s">
        <v>8</v>
      </c>
      <c r="B26" s="116" t="s">
        <v>198</v>
      </c>
      <c r="C26" s="139">
        <f>COUNTIF(TKB_SANG!$C$7:$C$34,$A26)</f>
        <v>0</v>
      </c>
      <c r="D26" s="139">
        <f>COUNTIF(TKB_SANG!$D$7:$D$34,$A26)</f>
        <v>3</v>
      </c>
      <c r="E26" s="139">
        <f>COUNTIF(TKB_SANG!$E$7:$E$34,$A26)</f>
        <v>0</v>
      </c>
      <c r="F26" s="139">
        <f>COUNTIF(TKB_SANG!$F$7:$F$34,$A26)</f>
        <v>0</v>
      </c>
      <c r="G26" s="139">
        <f>COUNTIF(TKB_SANG!$G$7:$G$34,$A26)</f>
        <v>0</v>
      </c>
      <c r="H26" s="139">
        <f>COUNTIF(TKB_SANG!$H$7:$H$34,$A26)</f>
        <v>0</v>
      </c>
      <c r="I26" s="139">
        <f>COUNTIF(TKB_SANG!$I$7:$I$34,$A26)</f>
        <v>2</v>
      </c>
      <c r="J26" s="139">
        <f>COUNTIF(TKB_SANG!$J$7:$J$34,$A26)</f>
        <v>0</v>
      </c>
      <c r="K26" s="139">
        <f>COUNTIF(TKB_SANG!$K$7:$K$34,$A26)</f>
        <v>0</v>
      </c>
      <c r="L26" s="139">
        <f>COUNTIF(TKB_SANG!$L$7:$L$34,$A26)</f>
        <v>0</v>
      </c>
      <c r="M26" s="139">
        <f>COUNTIF(TKB_SANG!$M$7:$M$34,$A26)</f>
        <v>0</v>
      </c>
      <c r="N26" s="139">
        <f>COUNTIF(TKB_SANG!$N$7:$N$34,$A26)</f>
        <v>0</v>
      </c>
      <c r="O26" s="139">
        <f>COUNTIF(TKB_SANG!$O$7:$O$34,$A26)</f>
        <v>0</v>
      </c>
      <c r="P26" s="139">
        <f>COUNTIF(TKB_SANG!$P$7:$P$34,$A26)</f>
        <v>0</v>
      </c>
      <c r="Q26" s="139">
        <f>COUNTIF(TKB_SANG!$Q$7:$Q$34,$A26)</f>
        <v>0</v>
      </c>
      <c r="R26" s="139">
        <f>COUNTIF(TKB_SANG!$R$7:$R$34,$A26)</f>
        <v>0</v>
      </c>
      <c r="S26" s="139">
        <f>COUNTIF(TKB_SANG!$S$7:$S$34,$A26)</f>
        <v>0</v>
      </c>
      <c r="T26" s="139">
        <f>COUNTIF(TKB_SANG!$T$7:$T$34,$A26)</f>
        <v>0</v>
      </c>
      <c r="U26" s="139">
        <f>COUNTIF(TKB_SANG!$U$7:$U$34,$A26)</f>
        <v>0</v>
      </c>
      <c r="V26" s="139">
        <f>COUNTIF(TKB_SANG!$V$7:$V$34,$A26)</f>
        <v>0</v>
      </c>
      <c r="W26" s="139">
        <f>COUNTIF(TKB_SANG!$W$7:$W$34,$A26)</f>
        <v>0</v>
      </c>
      <c r="X26" s="139">
        <f>COUNTIF(TKB_SANG!$X$7:$X$34,$A26)</f>
        <v>0</v>
      </c>
      <c r="Y26" s="139">
        <f>COUNTIF(TKB_SANG!$Y$7:$Y$34,$A26)</f>
        <v>2</v>
      </c>
      <c r="Z26" s="139">
        <f>COUNTIF(TKB_SANG!$Z$7:$Z$34,$A26)</f>
        <v>2</v>
      </c>
      <c r="AA26" s="135">
        <f t="shared" si="1"/>
        <v>9</v>
      </c>
    </row>
    <row r="27" spans="1:27">
      <c r="A27" s="133" t="s">
        <v>11</v>
      </c>
      <c r="B27" s="117" t="s">
        <v>206</v>
      </c>
      <c r="C27" s="140">
        <f>COUNTIF(TKB_SANG!$C$7:$C$34,$A27)</f>
        <v>0</v>
      </c>
      <c r="D27" s="140">
        <f>COUNTIF(TKB_SANG!$D$7:$D$34,$A27)</f>
        <v>0</v>
      </c>
      <c r="E27" s="140">
        <f>COUNTIF(TKB_SANG!$E$7:$E$34,$A27)</f>
        <v>0</v>
      </c>
      <c r="F27" s="140">
        <f>COUNTIF(TKB_SANG!$F$7:$F$34,$A27)</f>
        <v>0</v>
      </c>
      <c r="G27" s="140">
        <f>COUNTIF(TKB_SANG!$G$7:$G$34,$A27)</f>
        <v>0</v>
      </c>
      <c r="H27" s="140">
        <f>COUNTIF(TKB_SANG!$H$7:$H$34,$A27)</f>
        <v>0</v>
      </c>
      <c r="I27" s="140">
        <f>COUNTIF(TKB_SANG!$I$7:$I$34,$A27)</f>
        <v>0</v>
      </c>
      <c r="J27" s="140">
        <f>COUNTIF(TKB_SANG!$J$7:$J$34,$A27)</f>
        <v>0</v>
      </c>
      <c r="K27" s="140">
        <f>COUNTIF(TKB_SANG!$K$7:$K$34,$A27)</f>
        <v>0</v>
      </c>
      <c r="L27" s="140">
        <f>COUNTIF(TKB_SANG!$L$7:$L$34,$A27)</f>
        <v>3</v>
      </c>
      <c r="M27" s="140">
        <f>COUNTIF(TKB_SANG!$M$7:$M$34,$A27)</f>
        <v>0</v>
      </c>
      <c r="N27" s="140">
        <f>COUNTIF(TKB_SANG!$N$7:$N$34,$A27)</f>
        <v>2</v>
      </c>
      <c r="O27" s="140">
        <f>COUNTIF(TKB_SANG!$O$7:$O$34,$A27)</f>
        <v>0</v>
      </c>
      <c r="P27" s="140">
        <f>COUNTIF(TKB_SANG!$P$7:$P$34,$A27)</f>
        <v>0</v>
      </c>
      <c r="Q27" s="140">
        <f>COUNTIF(TKB_SANG!$Q$7:$Q$34,$A27)</f>
        <v>0</v>
      </c>
      <c r="R27" s="140">
        <f>COUNTIF(TKB_SANG!$R$7:$R$34,$A27)</f>
        <v>0</v>
      </c>
      <c r="S27" s="140">
        <f>COUNTIF(TKB_SANG!$S$7:$S$34,$A27)</f>
        <v>0</v>
      </c>
      <c r="T27" s="140">
        <f>COUNTIF(TKB_SANG!$T$7:$T$34,$A27)</f>
        <v>0</v>
      </c>
      <c r="U27" s="140">
        <f>COUNTIF(TKB_SANG!$U$7:$U$34,$A27)</f>
        <v>2</v>
      </c>
      <c r="V27" s="140">
        <f>COUNTIF(TKB_SANG!$V$7:$V$34,$A27)</f>
        <v>2</v>
      </c>
      <c r="W27" s="140">
        <f>COUNTIF(TKB_SANG!$W$7:$W$34,$A27)</f>
        <v>0</v>
      </c>
      <c r="X27" s="140">
        <f>COUNTIF(TKB_SANG!$X$7:$X$34,$A27)</f>
        <v>0</v>
      </c>
      <c r="Y27" s="140">
        <f>COUNTIF(TKB_SANG!$Y$7:$Y$34,$A27)</f>
        <v>0</v>
      </c>
      <c r="Z27" s="140">
        <f>COUNTIF(TKB_SANG!$Z$7:$Z$34,$A27)</f>
        <v>0</v>
      </c>
      <c r="AA27" s="136">
        <f t="shared" si="1"/>
        <v>9</v>
      </c>
    </row>
    <row r="28" spans="1:27">
      <c r="A28" s="133" t="s">
        <v>20</v>
      </c>
      <c r="B28" s="117" t="s">
        <v>257</v>
      </c>
      <c r="C28" s="140">
        <f>COUNTIF(TKB_SANG!$C$7:$C$34,$A28)</f>
        <v>0</v>
      </c>
      <c r="D28" s="140">
        <f>COUNTIF(TKB_SANG!$D$7:$D$34,$A28)</f>
        <v>1</v>
      </c>
      <c r="E28" s="140">
        <f>COUNTIF(TKB_SANG!$E$7:$E$34,$A28)</f>
        <v>2</v>
      </c>
      <c r="F28" s="140">
        <f>COUNTIF(TKB_SANG!$F$7:$F$34,$A28)</f>
        <v>2</v>
      </c>
      <c r="G28" s="140">
        <f>COUNTIF(TKB_SANG!$G$7:$G$34,$A28)</f>
        <v>0</v>
      </c>
      <c r="H28" s="140">
        <f>COUNTIF(TKB_SANG!$H$7:$H$34,$A28)</f>
        <v>2</v>
      </c>
      <c r="I28" s="140">
        <f>COUNTIF(TKB_SANG!$I$7:$I$34,$A28)</f>
        <v>0</v>
      </c>
      <c r="J28" s="140">
        <f>COUNTIF(TKB_SANG!$J$7:$J$34,$A28)</f>
        <v>0</v>
      </c>
      <c r="K28" s="140">
        <f>COUNTIF(TKB_SANG!$K$7:$K$34,$A28)</f>
        <v>0</v>
      </c>
      <c r="L28" s="140">
        <f>COUNTIF(TKB_SANG!$L$7:$L$34,$A28)</f>
        <v>0</v>
      </c>
      <c r="M28" s="140">
        <f>COUNTIF(TKB_SANG!$M$7:$M$34,$A28)</f>
        <v>2</v>
      </c>
      <c r="N28" s="140">
        <f>COUNTIF(TKB_SANG!$N$7:$N$34,$A28)</f>
        <v>0</v>
      </c>
      <c r="O28" s="140">
        <f>COUNTIF(TKB_SANG!$O$7:$O$34,$A28)</f>
        <v>0</v>
      </c>
      <c r="P28" s="140">
        <f>COUNTIF(TKB_SANG!$P$7:$P$34,$A28)</f>
        <v>0</v>
      </c>
      <c r="Q28" s="140">
        <f>COUNTIF(TKB_SANG!$Q$7:$Q$34,$A28)</f>
        <v>2</v>
      </c>
      <c r="R28" s="140">
        <f>COUNTIF(TKB_SANG!$R$7:$R$34,$A28)</f>
        <v>0</v>
      </c>
      <c r="S28" s="140">
        <f>COUNTIF(TKB_SANG!$S$7:$S$34,$A28)</f>
        <v>0</v>
      </c>
      <c r="T28" s="140">
        <f>COUNTIF(TKB_SANG!$T$7:$T$34,$A28)</f>
        <v>0</v>
      </c>
      <c r="U28" s="140">
        <f>COUNTIF(TKB_SANG!$U$7:$U$34,$A28)</f>
        <v>0</v>
      </c>
      <c r="V28" s="140">
        <f>COUNTIF(TKB_SANG!$V$7:$V$34,$A28)</f>
        <v>0</v>
      </c>
      <c r="W28" s="140">
        <f>COUNTIF(TKB_SANG!$W$7:$W$34,$A28)</f>
        <v>0</v>
      </c>
      <c r="X28" s="140">
        <f>COUNTIF(TKB_SANG!$X$7:$X$34,$A28)</f>
        <v>0</v>
      </c>
      <c r="Y28" s="140">
        <f>COUNTIF(TKB_SANG!$Y$7:$Y$34,$A28)</f>
        <v>0</v>
      </c>
      <c r="Z28" s="140">
        <f>COUNTIF(TKB_SANG!$Z$7:$Z$34,$A28)</f>
        <v>0</v>
      </c>
      <c r="AA28" s="136">
        <f t="shared" si="1"/>
        <v>11</v>
      </c>
    </row>
    <row r="29" spans="1:27">
      <c r="A29" s="133" t="s">
        <v>34</v>
      </c>
      <c r="B29" s="117" t="s">
        <v>201</v>
      </c>
      <c r="C29" s="140">
        <f>COUNTIF(TKB_SANG!$C$7:$C$34,$A29)</f>
        <v>2</v>
      </c>
      <c r="D29" s="140">
        <f>COUNTIF(TKB_SANG!$D$7:$D$34,$A29)</f>
        <v>0</v>
      </c>
      <c r="E29" s="140">
        <f>COUNTIF(TKB_SANG!$E$7:$E$34,$A29)</f>
        <v>0</v>
      </c>
      <c r="F29" s="140">
        <f>COUNTIF(TKB_SANG!$F$7:$F$34,$A29)</f>
        <v>0</v>
      </c>
      <c r="G29" s="140">
        <f>COUNTIF(TKB_SANG!$G$7:$G$34,$A29)</f>
        <v>0</v>
      </c>
      <c r="H29" s="140">
        <f>COUNTIF(TKB_SANG!$H$7:$H$34,$A29)</f>
        <v>0</v>
      </c>
      <c r="I29" s="140">
        <f>COUNTIF(TKB_SANG!$I$7:$I$34,$A29)</f>
        <v>0</v>
      </c>
      <c r="J29" s="140">
        <f>COUNTIF(TKB_SANG!$J$7:$J$34,$A29)</f>
        <v>2</v>
      </c>
      <c r="K29" s="140">
        <f>COUNTIF(TKB_SANG!$K$7:$K$34,$A29)</f>
        <v>0</v>
      </c>
      <c r="L29" s="140">
        <f>COUNTIF(TKB_SANG!$L$7:$L$34,$A29)</f>
        <v>0</v>
      </c>
      <c r="M29" s="140">
        <f>COUNTIF(TKB_SANG!$M$7:$M$34,$A29)</f>
        <v>0</v>
      </c>
      <c r="N29" s="140">
        <f>COUNTIF(TKB_SANG!$N$7:$N$34,$A29)</f>
        <v>0</v>
      </c>
      <c r="O29" s="140">
        <f>COUNTIF(TKB_SANG!$O$7:$O$34,$A29)</f>
        <v>0</v>
      </c>
      <c r="P29" s="140">
        <f>COUNTIF(TKB_SANG!$P$7:$P$34,$A29)</f>
        <v>0</v>
      </c>
      <c r="Q29" s="140">
        <f>COUNTIF(TKB_SANG!$Q$7:$Q$34,$A29)</f>
        <v>0</v>
      </c>
      <c r="R29" s="140">
        <f>COUNTIF(TKB_SANG!$R$7:$R$34,$A29)</f>
        <v>0</v>
      </c>
      <c r="S29" s="140">
        <f>COUNTIF(TKB_SANG!$S$7:$S$34,$A29)</f>
        <v>2</v>
      </c>
      <c r="T29" s="140">
        <f>COUNTIF(TKB_SANG!$T$7:$T$34,$A29)</f>
        <v>3</v>
      </c>
      <c r="U29" s="140">
        <f>COUNTIF(TKB_SANG!$U$7:$U$34,$A29)</f>
        <v>0</v>
      </c>
      <c r="V29" s="140">
        <f>COUNTIF(TKB_SANG!$V$7:$V$34,$A29)</f>
        <v>0</v>
      </c>
      <c r="W29" s="140">
        <f>COUNTIF(TKB_SANG!$W$7:$W$34,$A29)</f>
        <v>0</v>
      </c>
      <c r="X29" s="140">
        <f>COUNTIF(TKB_SANG!$X$7:$X$34,$A29)</f>
        <v>2</v>
      </c>
      <c r="Y29" s="140">
        <f>COUNTIF(TKB_SANG!$Y$7:$Y$34,$A29)</f>
        <v>0</v>
      </c>
      <c r="Z29" s="140">
        <f>COUNTIF(TKB_SANG!$Z$7:$Z$34,$A29)</f>
        <v>0</v>
      </c>
      <c r="AA29" s="136">
        <f t="shared" si="1"/>
        <v>11</v>
      </c>
    </row>
    <row r="30" spans="1:27" ht="13.5" thickBot="1">
      <c r="A30" s="129" t="s">
        <v>29</v>
      </c>
      <c r="B30" s="117" t="s">
        <v>203</v>
      </c>
      <c r="C30" s="141">
        <f>COUNTIF(TKB_SANG!$C$7:$C$34,$A30)</f>
        <v>0</v>
      </c>
      <c r="D30" s="141">
        <f>COUNTIF(TKB_SANG!$D$7:$D$34,$A30)</f>
        <v>0</v>
      </c>
      <c r="E30" s="141">
        <f>COUNTIF(TKB_SANG!$E$7:$E$34,$A30)</f>
        <v>0</v>
      </c>
      <c r="F30" s="141">
        <f>COUNTIF(TKB_SANG!$F$7:$F$34,$A30)</f>
        <v>0</v>
      </c>
      <c r="G30" s="141">
        <f>COUNTIF(TKB_SANG!$G$7:$G$34,$A30)</f>
        <v>0</v>
      </c>
      <c r="H30" s="141">
        <f>COUNTIF(TKB_SANG!$H$7:$H$34,$A30)</f>
        <v>0</v>
      </c>
      <c r="I30" s="141">
        <f>COUNTIF(TKB_SANG!$I$7:$I$34,$A30)</f>
        <v>0</v>
      </c>
      <c r="J30" s="141">
        <f>COUNTIF(TKB_SANG!$J$7:$J$34,$A30)</f>
        <v>0</v>
      </c>
      <c r="K30" s="141">
        <f>COUNTIF(TKB_SANG!$K$7:$K$34,$A30)</f>
        <v>2</v>
      </c>
      <c r="L30" s="141">
        <f>COUNTIF(TKB_SANG!$L$7:$L$34,$A30)</f>
        <v>0</v>
      </c>
      <c r="M30" s="141">
        <f>COUNTIF(TKB_SANG!$M$7:$M$34,$A30)</f>
        <v>0</v>
      </c>
      <c r="N30" s="141">
        <f>COUNTIF(TKB_SANG!$N$7:$N$34,$A30)</f>
        <v>0</v>
      </c>
      <c r="O30" s="141">
        <f>COUNTIF(TKB_SANG!$O$7:$O$34,$A30)</f>
        <v>0</v>
      </c>
      <c r="P30" s="141">
        <f>COUNTIF(TKB_SANG!$P$7:$P$34,$A30)</f>
        <v>2</v>
      </c>
      <c r="Q30" s="141">
        <f>COUNTIF(TKB_SANG!$Q$7:$Q$34,$A30)</f>
        <v>0</v>
      </c>
      <c r="R30" s="141">
        <f>COUNTIF(TKB_SANG!$R$7:$R$34,$A30)</f>
        <v>2</v>
      </c>
      <c r="S30" s="141">
        <f>COUNTIF(TKB_SANG!$S$7:$S$34,$A30)</f>
        <v>0</v>
      </c>
      <c r="T30" s="141">
        <f>COUNTIF(TKB_SANG!$T$7:$T$34,$A30)</f>
        <v>0</v>
      </c>
      <c r="U30" s="141">
        <f>COUNTIF(TKB_SANG!$U$7:$U$34,$A30)</f>
        <v>0</v>
      </c>
      <c r="V30" s="141">
        <f>COUNTIF(TKB_SANG!$V$7:$V$34,$A30)</f>
        <v>0</v>
      </c>
      <c r="W30" s="141">
        <f>COUNTIF(TKB_SANG!$W$7:$W$34,$A30)</f>
        <v>0</v>
      </c>
      <c r="X30" s="141">
        <f>COUNTIF(TKB_SANG!$X$7:$X$34,$A30)</f>
        <v>0</v>
      </c>
      <c r="Y30" s="141">
        <f>COUNTIF(TKB_SANG!$Y$7:$Y$34,$A30)</f>
        <v>0</v>
      </c>
      <c r="Z30" s="141">
        <f>COUNTIF(TKB_SANG!$Z$7:$Z$34,$A30)</f>
        <v>0</v>
      </c>
      <c r="AA30" s="137">
        <f t="shared" si="1"/>
        <v>6</v>
      </c>
    </row>
    <row r="31" spans="1:27">
      <c r="A31" s="125" t="s">
        <v>33</v>
      </c>
      <c r="B31" s="54" t="s">
        <v>200</v>
      </c>
      <c r="C31" s="139">
        <f>COUNTIF(TKB_SANG!$C$7:$C$34,$A31)</f>
        <v>1</v>
      </c>
      <c r="D31" s="139">
        <f>COUNTIF(TKB_SANG!$D$7:$D$34,$A31)</f>
        <v>1</v>
      </c>
      <c r="E31" s="139">
        <f>COUNTIF(TKB_SANG!$E$7:$E$34,$A31)</f>
        <v>0</v>
      </c>
      <c r="F31" s="139">
        <f>COUNTIF(TKB_SANG!$F$7:$F$34,$A31)</f>
        <v>0</v>
      </c>
      <c r="G31" s="139">
        <f>COUNTIF(TKB_SANG!$G$7:$G$34,$A31)</f>
        <v>0</v>
      </c>
      <c r="H31" s="139">
        <f>COUNTIF(TKB_SANG!$H$7:$H$34,$A31)</f>
        <v>0</v>
      </c>
      <c r="I31" s="139">
        <f>COUNTIF(TKB_SANG!$I$7:$I$34,$A31)</f>
        <v>0</v>
      </c>
      <c r="J31" s="139">
        <f>COUNTIF(TKB_SANG!$J$7:$J$34,$A31)</f>
        <v>1</v>
      </c>
      <c r="K31" s="139">
        <f>COUNTIF(TKB_SANG!$K$7:$K$34,$A31)</f>
        <v>1</v>
      </c>
      <c r="L31" s="139">
        <f>COUNTIF(TKB_SANG!$L$7:$L$34,$A31)</f>
        <v>0</v>
      </c>
      <c r="M31" s="139">
        <f>COUNTIF(TKB_SANG!$M$7:$M$34,$A31)</f>
        <v>0</v>
      </c>
      <c r="N31" s="139">
        <f>COUNTIF(TKB_SANG!$N$7:$N$34,$A31)</f>
        <v>1</v>
      </c>
      <c r="O31" s="139">
        <f>COUNTIF(TKB_SANG!$O$7:$O$34,$A31)</f>
        <v>0</v>
      </c>
      <c r="P31" s="139">
        <f>COUNTIF(TKB_SANG!$P$7:$P$34,$A31)</f>
        <v>1</v>
      </c>
      <c r="Q31" s="139">
        <f>COUNTIF(TKB_SANG!$Q$7:$Q$34,$A31)</f>
        <v>1</v>
      </c>
      <c r="R31" s="139">
        <f>COUNTIF(TKB_SANG!$R$7:$R$34,$A31)</f>
        <v>0</v>
      </c>
      <c r="S31" s="139">
        <f>COUNTIF(TKB_SANG!$S$7:$S$34,$A31)</f>
        <v>0</v>
      </c>
      <c r="T31" s="139">
        <f>COUNTIF(TKB_SANG!$T$7:$T$34,$A31)</f>
        <v>0</v>
      </c>
      <c r="U31" s="139">
        <f>COUNTIF(TKB_SANG!$U$7:$U$34,$A31)</f>
        <v>0</v>
      </c>
      <c r="V31" s="139">
        <f>COUNTIF(TKB_SANG!$V$7:$V$34,$A31)</f>
        <v>0</v>
      </c>
      <c r="W31" s="139">
        <f>COUNTIF(TKB_SANG!$W$7:$W$34,$A31)</f>
        <v>0</v>
      </c>
      <c r="X31" s="139">
        <f>COUNTIF(TKB_SANG!$X$7:$X$34,$A31)</f>
        <v>0</v>
      </c>
      <c r="Y31" s="139">
        <f>COUNTIF(TKB_SANG!$Y$7:$Y$34,$A31)</f>
        <v>0</v>
      </c>
      <c r="Z31" s="139">
        <f>COUNTIF(TKB_SANG!$Z$7:$Z$34,$A31)</f>
        <v>0</v>
      </c>
      <c r="AA31" s="135">
        <f t="shared" si="1"/>
        <v>7</v>
      </c>
    </row>
    <row r="32" spans="1:27">
      <c r="A32" s="126" t="s">
        <v>5</v>
      </c>
      <c r="B32" s="55" t="s">
        <v>89</v>
      </c>
      <c r="C32" s="140">
        <f>COUNTIF(TKB_SANG!$C$7:$C$34,$A32)</f>
        <v>0</v>
      </c>
      <c r="D32" s="140">
        <f>COUNTIF(TKB_SANG!$D$7:$D$34,$A32)</f>
        <v>0</v>
      </c>
      <c r="E32" s="140">
        <f>COUNTIF(TKB_SANG!$E$7:$E$34,$A32)</f>
        <v>0</v>
      </c>
      <c r="F32" s="140">
        <f>COUNTIF(TKB_SANG!$F$7:$F$34,$A32)</f>
        <v>0</v>
      </c>
      <c r="G32" s="140">
        <f>COUNTIF(TKB_SANG!$G$7:$G$34,$A32)</f>
        <v>0</v>
      </c>
      <c r="H32" s="140">
        <f>COUNTIF(TKB_SANG!$H$7:$H$34,$A32)</f>
        <v>0</v>
      </c>
      <c r="I32" s="140">
        <f>COUNTIF(TKB_SANG!$I$7:$I$34,$A32)</f>
        <v>0</v>
      </c>
      <c r="J32" s="140">
        <f>COUNTIF(TKB_SANG!$J$7:$J$34,$A32)</f>
        <v>0</v>
      </c>
      <c r="K32" s="140">
        <f>COUNTIF(TKB_SANG!$K$7:$K$34,$A32)</f>
        <v>0</v>
      </c>
      <c r="L32" s="140">
        <f>COUNTIF(TKB_SANG!$L$7:$L$34,$A32)</f>
        <v>1</v>
      </c>
      <c r="M32" s="140">
        <f>COUNTIF(TKB_SANG!$M$7:$M$34,$A32)</f>
        <v>0</v>
      </c>
      <c r="N32" s="140">
        <f>COUNTIF(TKB_SANG!$N$7:$N$34,$A32)</f>
        <v>0</v>
      </c>
      <c r="O32" s="140">
        <f>COUNTIF(TKB_SANG!$O$7:$O$34,$A32)</f>
        <v>0</v>
      </c>
      <c r="P32" s="140">
        <f>COUNTIF(TKB_SANG!$P$7:$P$34,$A32)</f>
        <v>0</v>
      </c>
      <c r="Q32" s="140">
        <f>COUNTIF(TKB_SANG!$Q$7:$Q$34,$A32)</f>
        <v>0</v>
      </c>
      <c r="R32" s="140">
        <f>COUNTIF(TKB_SANG!$R$7:$R$34,$A32)</f>
        <v>1</v>
      </c>
      <c r="S32" s="140">
        <f>COUNTIF(TKB_SANG!$S$7:$S$34,$A32)</f>
        <v>0</v>
      </c>
      <c r="T32" s="140">
        <f>COUNTIF(TKB_SANG!$T$7:$T$34,$A32)</f>
        <v>0</v>
      </c>
      <c r="U32" s="140">
        <f>COUNTIF(TKB_SANG!$U$7:$U$34,$A32)</f>
        <v>0</v>
      </c>
      <c r="V32" s="140">
        <f>COUNTIF(TKB_SANG!$V$7:$V$34,$A32)</f>
        <v>0</v>
      </c>
      <c r="W32" s="140">
        <f>COUNTIF(TKB_SANG!$W$7:$W$34,$A32)</f>
        <v>0</v>
      </c>
      <c r="X32" s="140">
        <f>COUNTIF(TKB_SANG!$X$7:$X$34,$A32)</f>
        <v>2</v>
      </c>
      <c r="Y32" s="140">
        <f>COUNTIF(TKB_SANG!$Y$7:$Y$34,$A32)</f>
        <v>2</v>
      </c>
      <c r="Z32" s="140">
        <f>COUNTIF(TKB_SANG!$Z$7:$Z$34,$A32)</f>
        <v>2</v>
      </c>
      <c r="AA32" s="136">
        <f t="shared" si="1"/>
        <v>8</v>
      </c>
    </row>
    <row r="33" spans="1:27" ht="13.5" thickBot="1">
      <c r="A33" s="127" t="s">
        <v>46</v>
      </c>
      <c r="B33" s="55" t="s">
        <v>202</v>
      </c>
      <c r="C33" s="141">
        <f>COUNTIF(TKB_SANG!$C$7:$C$34,$A33)</f>
        <v>0</v>
      </c>
      <c r="D33" s="141">
        <f>COUNTIF(TKB_SANG!$D$7:$D$34,$A33)</f>
        <v>0</v>
      </c>
      <c r="E33" s="141">
        <f>COUNTIF(TKB_SANG!$E$7:$E$34,$A33)</f>
        <v>0</v>
      </c>
      <c r="F33" s="141">
        <f>COUNTIF(TKB_SANG!$F$7:$F$34,$A33)</f>
        <v>1</v>
      </c>
      <c r="G33" s="141">
        <f>COUNTIF(TKB_SANG!$G$7:$G$34,$A33)</f>
        <v>0</v>
      </c>
      <c r="H33" s="141">
        <f>COUNTIF(TKB_SANG!$H$7:$H$34,$A33)</f>
        <v>1</v>
      </c>
      <c r="I33" s="141">
        <f>COUNTIF(TKB_SANG!$I$7:$I$34,$A33)</f>
        <v>1</v>
      </c>
      <c r="J33" s="141">
        <f>COUNTIF(TKB_SANG!$J$7:$J$34,$A33)</f>
        <v>0</v>
      </c>
      <c r="K33" s="141">
        <f>COUNTIF(TKB_SANG!$K$7:$K$34,$A33)</f>
        <v>0</v>
      </c>
      <c r="L33" s="141">
        <f>COUNTIF(TKB_SANG!$L$7:$L$34,$A33)</f>
        <v>0</v>
      </c>
      <c r="M33" s="141">
        <f>COUNTIF(TKB_SANG!$M$7:$M$34,$A33)</f>
        <v>0</v>
      </c>
      <c r="N33" s="141">
        <f>COUNTIF(TKB_SANG!$N$7:$N$34,$A33)</f>
        <v>0</v>
      </c>
      <c r="O33" s="141">
        <f>COUNTIF(TKB_SANG!$O$7:$O$34,$A33)</f>
        <v>0</v>
      </c>
      <c r="P33" s="141">
        <f>COUNTIF(TKB_SANG!$P$7:$P$34,$A33)</f>
        <v>0</v>
      </c>
      <c r="Q33" s="141">
        <f>COUNTIF(TKB_SANG!$Q$7:$Q$34,$A33)</f>
        <v>0</v>
      </c>
      <c r="R33" s="141">
        <f>COUNTIF(TKB_SANG!$R$7:$R$34,$A33)</f>
        <v>0</v>
      </c>
      <c r="S33" s="141">
        <f>COUNTIF(TKB_SANG!$S$7:$S$34,$A33)</f>
        <v>2</v>
      </c>
      <c r="T33" s="141">
        <f>COUNTIF(TKB_SANG!$T$7:$T$34,$A33)</f>
        <v>2</v>
      </c>
      <c r="U33" s="141">
        <f>COUNTIF(TKB_SANG!$U$7:$U$34,$A33)</f>
        <v>0</v>
      </c>
      <c r="V33" s="141">
        <f>COUNTIF(TKB_SANG!$V$7:$V$34,$A33)</f>
        <v>2</v>
      </c>
      <c r="W33" s="141">
        <f>COUNTIF(TKB_SANG!$W$7:$W$34,$A33)</f>
        <v>0</v>
      </c>
      <c r="X33" s="141">
        <f>COUNTIF(TKB_SANG!$X$7:$X$34,$A33)</f>
        <v>0</v>
      </c>
      <c r="Y33" s="141">
        <f>COUNTIF(TKB_SANG!$Y$7:$Y$34,$A33)</f>
        <v>0</v>
      </c>
      <c r="Z33" s="141">
        <f>COUNTIF(TKB_SANG!$Z$7:$Z$34,$A33)</f>
        <v>0</v>
      </c>
      <c r="AA33" s="137">
        <f t="shared" si="1"/>
        <v>9</v>
      </c>
    </row>
    <row r="34" spans="1:27">
      <c r="A34" s="128" t="s">
        <v>18</v>
      </c>
      <c r="B34" s="116" t="s">
        <v>227</v>
      </c>
      <c r="C34" s="139">
        <f>COUNTIF(TKB_SANG!$C$7:$C$34,$A34)</f>
        <v>0</v>
      </c>
      <c r="D34" s="139">
        <f>COUNTIF(TKB_SANG!$D$7:$D$34,$A34)</f>
        <v>0</v>
      </c>
      <c r="E34" s="139">
        <f>COUNTIF(TKB_SANG!$E$7:$E$34,$A34)</f>
        <v>0</v>
      </c>
      <c r="F34" s="139">
        <f>COUNTIF(TKB_SANG!$F$7:$F$34,$A34)</f>
        <v>0</v>
      </c>
      <c r="G34" s="139">
        <f>COUNTIF(TKB_SANG!$G$7:$G$34,$A34)</f>
        <v>0</v>
      </c>
      <c r="H34" s="139">
        <f>COUNTIF(TKB_SANG!$H$7:$H$34,$A34)</f>
        <v>0</v>
      </c>
      <c r="I34" s="139">
        <f>COUNTIF(TKB_SANG!$I$7:$I$34,$A34)</f>
        <v>0</v>
      </c>
      <c r="J34" s="139">
        <f>COUNTIF(TKB_SANG!$J$7:$J$34,$A34)</f>
        <v>0</v>
      </c>
      <c r="K34" s="139">
        <f>COUNTIF(TKB_SANG!$K$7:$K$34,$A34)</f>
        <v>0</v>
      </c>
      <c r="L34" s="139">
        <f>COUNTIF(TKB_SANG!$L$7:$L$34,$A34)</f>
        <v>0</v>
      </c>
      <c r="M34" s="139">
        <f>COUNTIF(TKB_SANG!$M$7:$M$34,$A34)</f>
        <v>0</v>
      </c>
      <c r="N34" s="139">
        <f>COUNTIF(TKB_SANG!$N$7:$N$34,$A34)</f>
        <v>0</v>
      </c>
      <c r="O34" s="139">
        <f>COUNTIF(TKB_SANG!$O$7:$O$34,$A34)</f>
        <v>0</v>
      </c>
      <c r="P34" s="139">
        <f>COUNTIF(TKB_SANG!$P$7:$P$34,$A34)</f>
        <v>0</v>
      </c>
      <c r="Q34" s="139">
        <f>COUNTIF(TKB_SANG!$Q$7:$Q$34,$A34)</f>
        <v>0</v>
      </c>
      <c r="R34" s="139">
        <f>COUNTIF(TKB_SANG!$R$7:$R$34,$A34)</f>
        <v>0</v>
      </c>
      <c r="S34" s="139">
        <f>COUNTIF(TKB_SANG!$S$7:$S$34,$A34)</f>
        <v>1</v>
      </c>
      <c r="T34" s="139">
        <f>COUNTIF(TKB_SANG!$T$7:$T$34,$A34)</f>
        <v>0</v>
      </c>
      <c r="U34" s="139">
        <f>COUNTIF(TKB_SANG!$U$7:$U$34,$A34)</f>
        <v>0</v>
      </c>
      <c r="V34" s="139">
        <f>COUNTIF(TKB_SANG!$V$7:$V$34,$A34)</f>
        <v>1</v>
      </c>
      <c r="W34" s="139">
        <f>COUNTIF(TKB_SANG!$W$7:$W$34,$A34)</f>
        <v>2</v>
      </c>
      <c r="X34" s="139">
        <f>COUNTIF(TKB_SANG!$X$7:$X$34,$A34)</f>
        <v>1</v>
      </c>
      <c r="Y34" s="139">
        <f>COUNTIF(TKB_SANG!$Y$7:$Y$34,$A34)</f>
        <v>0</v>
      </c>
      <c r="Z34" s="139">
        <f>COUNTIF(TKB_SANG!$Z$7:$Z$34,$A34)</f>
        <v>0</v>
      </c>
      <c r="AA34" s="135">
        <f t="shared" si="1"/>
        <v>5</v>
      </c>
    </row>
    <row r="35" spans="1:27">
      <c r="A35" s="133" t="s">
        <v>32</v>
      </c>
      <c r="B35" s="117" t="s">
        <v>229</v>
      </c>
      <c r="C35" s="140">
        <f>COUNTIF(TKB_SANG!$C$7:$C$34,$A35)</f>
        <v>0</v>
      </c>
      <c r="D35" s="140">
        <f>COUNTIF(TKB_SANG!$D$7:$D$34,$A35)</f>
        <v>0</v>
      </c>
      <c r="E35" s="140">
        <f>COUNTIF(TKB_SANG!$E$7:$E$34,$A35)</f>
        <v>0</v>
      </c>
      <c r="F35" s="140">
        <f>COUNTIF(TKB_SANG!$F$7:$F$34,$A35)</f>
        <v>0</v>
      </c>
      <c r="G35" s="140">
        <f>COUNTIF(TKB_SANG!$G$7:$G$34,$A35)</f>
        <v>0</v>
      </c>
      <c r="H35" s="140">
        <f>COUNTIF(TKB_SANG!$H$7:$H$34,$A35)</f>
        <v>0</v>
      </c>
      <c r="I35" s="140">
        <f>COUNTIF(TKB_SANG!$I$7:$I$34,$A35)</f>
        <v>0</v>
      </c>
      <c r="J35" s="140">
        <f>COUNTIF(TKB_SANG!$J$7:$J$34,$A35)</f>
        <v>0</v>
      </c>
      <c r="K35" s="140">
        <f>COUNTIF(TKB_SANG!$K$7:$K$34,$A35)</f>
        <v>0</v>
      </c>
      <c r="L35" s="140">
        <f>COUNTIF(TKB_SANG!$L$7:$L$34,$A35)</f>
        <v>0</v>
      </c>
      <c r="M35" s="140">
        <f>COUNTIF(TKB_SANG!$M$7:$M$34,$A35)</f>
        <v>0</v>
      </c>
      <c r="N35" s="140">
        <f>COUNTIF(TKB_SANG!$N$7:$N$34,$A35)</f>
        <v>0</v>
      </c>
      <c r="O35" s="140">
        <f>COUNTIF(TKB_SANG!$O$7:$O$34,$A35)</f>
        <v>3</v>
      </c>
      <c r="P35" s="140">
        <f>COUNTIF(TKB_SANG!$P$7:$P$34,$A35)</f>
        <v>0</v>
      </c>
      <c r="Q35" s="140">
        <f>COUNTIF(TKB_SANG!$Q$7:$Q$34,$A35)</f>
        <v>0</v>
      </c>
      <c r="R35" s="140">
        <f>COUNTIF(TKB_SANG!$R$7:$R$34,$A35)</f>
        <v>0</v>
      </c>
      <c r="S35" s="140">
        <f>COUNTIF(TKB_SANG!$S$7:$S$34,$A35)</f>
        <v>0</v>
      </c>
      <c r="T35" s="140">
        <f>COUNTIF(TKB_SANG!$T$7:$T$34,$A35)</f>
        <v>1</v>
      </c>
      <c r="U35" s="140">
        <f>COUNTIF(TKB_SANG!$U$7:$U$34,$A35)</f>
        <v>0</v>
      </c>
      <c r="V35" s="140">
        <f>COUNTIF(TKB_SANG!$V$7:$V$34,$A35)</f>
        <v>0</v>
      </c>
      <c r="W35" s="140">
        <f>COUNTIF(TKB_SANG!$W$7:$W$34,$A35)</f>
        <v>0</v>
      </c>
      <c r="X35" s="140">
        <f>COUNTIF(TKB_SANG!$X$7:$X$34,$A35)</f>
        <v>0</v>
      </c>
      <c r="Y35" s="140">
        <f>COUNTIF(TKB_SANG!$Y$7:$Y$34,$A35)</f>
        <v>1</v>
      </c>
      <c r="Z35" s="140">
        <f>COUNTIF(TKB_SANG!$Z$7:$Z$34,$A35)</f>
        <v>1</v>
      </c>
      <c r="AA35" s="136">
        <f t="shared" si="1"/>
        <v>6</v>
      </c>
    </row>
    <row r="36" spans="1:27">
      <c r="A36" s="133" t="s">
        <v>42</v>
      </c>
      <c r="B36" s="117" t="s">
        <v>231</v>
      </c>
      <c r="C36" s="140">
        <f>COUNTIF(TKB_SANG!$C$7:$C$34,$A36)</f>
        <v>0</v>
      </c>
      <c r="D36" s="140">
        <f>COUNTIF(TKB_SANG!$D$7:$D$34,$A36)</f>
        <v>0</v>
      </c>
      <c r="E36" s="140">
        <f>COUNTIF(TKB_SANG!$E$7:$E$34,$A36)</f>
        <v>0</v>
      </c>
      <c r="F36" s="140">
        <f>COUNTIF(TKB_SANG!$F$7:$F$34,$A36)</f>
        <v>1</v>
      </c>
      <c r="G36" s="140">
        <f>COUNTIF(TKB_SANG!$G$7:$G$34,$A36)</f>
        <v>3</v>
      </c>
      <c r="H36" s="140">
        <f>COUNTIF(TKB_SANG!$H$7:$H$34,$A36)</f>
        <v>1</v>
      </c>
      <c r="I36" s="140">
        <f>COUNTIF(TKB_SANG!$I$7:$I$34,$A36)</f>
        <v>1</v>
      </c>
      <c r="J36" s="140">
        <f>COUNTIF(TKB_SANG!$J$7:$J$34,$A36)</f>
        <v>0</v>
      </c>
      <c r="K36" s="140">
        <f>COUNTIF(TKB_SANG!$K$7:$K$34,$A36)</f>
        <v>0</v>
      </c>
      <c r="L36" s="140">
        <f>COUNTIF(TKB_SANG!$L$7:$L$34,$A36)</f>
        <v>0</v>
      </c>
      <c r="M36" s="140">
        <f>COUNTIF(TKB_SANG!$M$7:$M$34,$A36)</f>
        <v>0</v>
      </c>
      <c r="N36" s="140">
        <f>COUNTIF(TKB_SANG!$N$7:$N$34,$A36)</f>
        <v>0</v>
      </c>
      <c r="O36" s="140">
        <f>COUNTIF(TKB_SANG!$O$7:$O$34,$A36)</f>
        <v>0</v>
      </c>
      <c r="P36" s="140">
        <f>COUNTIF(TKB_SANG!$P$7:$P$34,$A36)</f>
        <v>0</v>
      </c>
      <c r="Q36" s="140">
        <f>COUNTIF(TKB_SANG!$Q$7:$Q$34,$A36)</f>
        <v>0</v>
      </c>
      <c r="R36" s="140">
        <f>COUNTIF(TKB_SANG!$R$7:$R$34,$A36)</f>
        <v>0</v>
      </c>
      <c r="S36" s="140">
        <f>COUNTIF(TKB_SANG!$S$7:$S$34,$A36)</f>
        <v>0</v>
      </c>
      <c r="T36" s="140">
        <f>COUNTIF(TKB_SANG!$T$7:$T$34,$A36)</f>
        <v>0</v>
      </c>
      <c r="U36" s="140">
        <f>COUNTIF(TKB_SANG!$U$7:$U$34,$A36)</f>
        <v>0</v>
      </c>
      <c r="V36" s="140">
        <f>COUNTIF(TKB_SANG!$V$7:$V$34,$A36)</f>
        <v>0</v>
      </c>
      <c r="W36" s="140">
        <f>COUNTIF(TKB_SANG!$W$7:$W$34,$A36)</f>
        <v>0</v>
      </c>
      <c r="X36" s="140">
        <f>COUNTIF(TKB_SANG!$X$7:$X$34,$A36)</f>
        <v>0</v>
      </c>
      <c r="Y36" s="140">
        <f>COUNTIF(TKB_SANG!$Y$7:$Y$34,$A36)</f>
        <v>0</v>
      </c>
      <c r="Z36" s="140">
        <f>COUNTIF(TKB_SANG!$Z$7:$Z$34,$A36)</f>
        <v>0</v>
      </c>
      <c r="AA36" s="136">
        <f t="shared" si="1"/>
        <v>6</v>
      </c>
    </row>
    <row r="37" spans="1:27">
      <c r="A37" s="133" t="s">
        <v>147</v>
      </c>
      <c r="B37" s="117" t="s">
        <v>233</v>
      </c>
      <c r="C37" s="140">
        <f>COUNTIF(TKB_SANG!$C$7:$C$34,$A37)</f>
        <v>1</v>
      </c>
      <c r="D37" s="140">
        <f>COUNTIF(TKB_SANG!$D$7:$D$34,$A37)</f>
        <v>1</v>
      </c>
      <c r="E37" s="140">
        <f>COUNTIF(TKB_SANG!$E$7:$E$34,$A37)</f>
        <v>0</v>
      </c>
      <c r="F37" s="140">
        <f>COUNTIF(TKB_SANG!$F$7:$F$34,$A37)</f>
        <v>0</v>
      </c>
      <c r="G37" s="140">
        <f>COUNTIF(TKB_SANG!$G$7:$G$34,$A37)</f>
        <v>0</v>
      </c>
      <c r="H37" s="140">
        <f>COUNTIF(TKB_SANG!$H$7:$H$34,$A37)</f>
        <v>0</v>
      </c>
      <c r="I37" s="140">
        <f>COUNTIF(TKB_SANG!$I$7:$I$34,$A37)</f>
        <v>0</v>
      </c>
      <c r="J37" s="140">
        <f>COUNTIF(TKB_SANG!$J$7:$J$34,$A37)</f>
        <v>1</v>
      </c>
      <c r="K37" s="140">
        <f>COUNTIF(TKB_SANG!$K$7:$K$34,$A37)</f>
        <v>0</v>
      </c>
      <c r="L37" s="140">
        <f>COUNTIF(TKB_SANG!$L$7:$L$34,$A37)</f>
        <v>0</v>
      </c>
      <c r="M37" s="140">
        <f>COUNTIF(TKB_SANG!$M$7:$M$34,$A37)</f>
        <v>0</v>
      </c>
      <c r="N37" s="140">
        <f>COUNTIF(TKB_SANG!$N$7:$N$34,$A37)</f>
        <v>0</v>
      </c>
      <c r="O37" s="140">
        <f>COUNTIF(TKB_SANG!$O$7:$O$34,$A37)</f>
        <v>0</v>
      </c>
      <c r="P37" s="140">
        <f>COUNTIF(TKB_SANG!$P$7:$P$34,$A37)</f>
        <v>0</v>
      </c>
      <c r="Q37" s="140">
        <f>COUNTIF(TKB_SANG!$Q$7:$Q$34,$A37)</f>
        <v>2</v>
      </c>
      <c r="R37" s="140">
        <f>COUNTIF(TKB_SANG!$R$7:$R$34,$A37)</f>
        <v>0</v>
      </c>
      <c r="S37" s="140">
        <f>COUNTIF(TKB_SANG!$S$7:$S$34,$A37)</f>
        <v>0</v>
      </c>
      <c r="T37" s="140">
        <f>COUNTIF(TKB_SANG!$T$7:$T$34,$A37)</f>
        <v>0</v>
      </c>
      <c r="U37" s="140">
        <f>COUNTIF(TKB_SANG!$U$7:$U$34,$A37)</f>
        <v>0</v>
      </c>
      <c r="V37" s="140">
        <f>COUNTIF(TKB_SANG!$V$7:$V$34,$A37)</f>
        <v>0</v>
      </c>
      <c r="W37" s="140">
        <f>COUNTIF(TKB_SANG!$W$7:$W$34,$A37)</f>
        <v>0</v>
      </c>
      <c r="X37" s="140">
        <f>COUNTIF(TKB_SANG!$X$7:$X$34,$A37)</f>
        <v>0</v>
      </c>
      <c r="Y37" s="140">
        <f>COUNTIF(TKB_SANG!$Y$7:$Y$34,$A37)</f>
        <v>0</v>
      </c>
      <c r="Z37" s="140">
        <f>COUNTIF(TKB_SANG!$Z$7:$Z$34,$A37)</f>
        <v>0</v>
      </c>
      <c r="AA37" s="136">
        <f t="shared" si="1"/>
        <v>5</v>
      </c>
    </row>
    <row r="38" spans="1:27" ht="13.5" thickBot="1">
      <c r="A38" s="129" t="s">
        <v>153</v>
      </c>
      <c r="B38" s="117" t="s">
        <v>261</v>
      </c>
      <c r="C38" s="141">
        <f>COUNTIF(TKB_SANG!$C$7:$C$34,$A38)</f>
        <v>0</v>
      </c>
      <c r="D38" s="141">
        <f>COUNTIF(TKB_SANG!$D$7:$D$34,$A38)</f>
        <v>0</v>
      </c>
      <c r="E38" s="141">
        <f>COUNTIF(TKB_SANG!$E$7:$E$34,$A38)</f>
        <v>0</v>
      </c>
      <c r="F38" s="141">
        <f>COUNTIF(TKB_SANG!$F$7:$F$34,$A38)</f>
        <v>0</v>
      </c>
      <c r="G38" s="141">
        <f>COUNTIF(TKB_SANG!$G$7:$G$34,$A38)</f>
        <v>0</v>
      </c>
      <c r="H38" s="141">
        <f>COUNTIF(TKB_SANG!$H$7:$H$34,$A38)</f>
        <v>0</v>
      </c>
      <c r="I38" s="141">
        <f>COUNTIF(TKB_SANG!$I$7:$I$34,$A38)</f>
        <v>0</v>
      </c>
      <c r="J38" s="141">
        <f>COUNTIF(TKB_SANG!$J$7:$J$34,$A38)</f>
        <v>0</v>
      </c>
      <c r="K38" s="141">
        <f>COUNTIF(TKB_SANG!$K$7:$K$34,$A38)</f>
        <v>2</v>
      </c>
      <c r="L38" s="141">
        <f>COUNTIF(TKB_SANG!$L$7:$L$34,$A38)</f>
        <v>2</v>
      </c>
      <c r="M38" s="141">
        <f>COUNTIF(TKB_SANG!$M$7:$M$34,$A38)</f>
        <v>0</v>
      </c>
      <c r="N38" s="141">
        <f>COUNTIF(TKB_SANG!$N$7:$N$34,$A38)</f>
        <v>2</v>
      </c>
      <c r="O38" s="141">
        <f>COUNTIF(TKB_SANG!$O$7:$O$34,$A38)</f>
        <v>0</v>
      </c>
      <c r="P38" s="141">
        <f>COUNTIF(TKB_SANG!$P$7:$P$34,$A38)</f>
        <v>2</v>
      </c>
      <c r="Q38" s="141">
        <f>COUNTIF(TKB_SANG!$Q$7:$Q$34,$A38)</f>
        <v>0</v>
      </c>
      <c r="R38" s="141">
        <f>COUNTIF(TKB_SANG!$R$7:$R$34,$A38)</f>
        <v>2</v>
      </c>
      <c r="S38" s="141">
        <f>COUNTIF(TKB_SANG!$S$7:$S$34,$A38)</f>
        <v>0</v>
      </c>
      <c r="T38" s="141">
        <f>COUNTIF(TKB_SANG!$T$7:$T$34,$A38)</f>
        <v>0</v>
      </c>
      <c r="U38" s="141">
        <f>COUNTIF(TKB_SANG!$U$7:$U$34,$A38)</f>
        <v>0</v>
      </c>
      <c r="V38" s="141">
        <f>COUNTIF(TKB_SANG!$V$7:$V$34,$A38)</f>
        <v>0</v>
      </c>
      <c r="W38" s="141">
        <f>COUNTIF(TKB_SANG!$W$7:$W$34,$A38)</f>
        <v>0</v>
      </c>
      <c r="X38" s="141">
        <f>COUNTIF(TKB_SANG!$X$7:$X$34,$A38)</f>
        <v>0</v>
      </c>
      <c r="Y38" s="141">
        <f>COUNTIF(TKB_SANG!$Y$7:$Y$34,$A38)</f>
        <v>0</v>
      </c>
      <c r="Z38" s="141">
        <f>COUNTIF(TKB_SANG!$Z$7:$Z$34,$A38)</f>
        <v>0</v>
      </c>
      <c r="AA38" s="137">
        <f t="shared" si="1"/>
        <v>10</v>
      </c>
    </row>
    <row r="39" spans="1:27">
      <c r="A39" s="125" t="s">
        <v>28</v>
      </c>
      <c r="B39" s="54" t="s">
        <v>53</v>
      </c>
      <c r="C39" s="143">
        <f>COUNTIF(TKB_SANG!$C$7:$C$34,$A39)</f>
        <v>0</v>
      </c>
      <c r="D39" s="139">
        <f>COUNTIF(TKB_SANG!$D$7:$D$34,$A39)</f>
        <v>0</v>
      </c>
      <c r="E39" s="139">
        <f>COUNTIF(TKB_SANG!$E$7:$E$34,$A39)</f>
        <v>0</v>
      </c>
      <c r="F39" s="139">
        <f>COUNTIF(TKB_SANG!$F$7:$F$34,$A39)</f>
        <v>0</v>
      </c>
      <c r="G39" s="139">
        <f>COUNTIF(TKB_SANG!$G$7:$G$34,$A39)</f>
        <v>0</v>
      </c>
      <c r="H39" s="139">
        <f>COUNTIF(TKB_SANG!$H$7:$H$34,$A39)</f>
        <v>0</v>
      </c>
      <c r="I39" s="139">
        <f>COUNTIF(TKB_SANG!$I$7:$I$34,$A39)</f>
        <v>0</v>
      </c>
      <c r="J39" s="139">
        <f>COUNTIF(TKB_SANG!$J$7:$J$34,$A39)</f>
        <v>0</v>
      </c>
      <c r="K39" s="139">
        <f>COUNTIF(TKB_SANG!$K$7:$K$34,$A39)</f>
        <v>0</v>
      </c>
      <c r="L39" s="139">
        <f>COUNTIF(TKB_SANG!$L$7:$L$34,$A39)</f>
        <v>0</v>
      </c>
      <c r="M39" s="139">
        <f>COUNTIF(TKB_SANG!$M$7:$M$34,$A39)</f>
        <v>0</v>
      </c>
      <c r="N39" s="139">
        <f>COUNTIF(TKB_SANG!$N$7:$N$34,$A39)</f>
        <v>0</v>
      </c>
      <c r="O39" s="139">
        <f>COUNTIF(TKB_SANG!$O$7:$O$34,$A39)</f>
        <v>0</v>
      </c>
      <c r="P39" s="139">
        <f>COUNTIF(TKB_SANG!$P$7:$P$34,$A39)</f>
        <v>0</v>
      </c>
      <c r="Q39" s="139">
        <f>COUNTIF(TKB_SANG!$Q$7:$Q$34,$A39)</f>
        <v>0</v>
      </c>
      <c r="R39" s="139">
        <f>COUNTIF(TKB_SANG!$R$7:$R$34,$A39)</f>
        <v>0</v>
      </c>
      <c r="S39" s="139">
        <f>COUNTIF(TKB_SANG!$S$7:$S$34,$A39)</f>
        <v>0</v>
      </c>
      <c r="T39" s="139">
        <f>COUNTIF(TKB_SANG!$T$7:$T$34,$A39)</f>
        <v>0</v>
      </c>
      <c r="U39" s="139">
        <f>COUNTIF(TKB_SANG!$U$7:$U$34,$A39)</f>
        <v>0</v>
      </c>
      <c r="V39" s="139">
        <f>COUNTIF(TKB_SANG!$V$7:$V$34,$A39)</f>
        <v>0</v>
      </c>
      <c r="W39" s="139">
        <f>COUNTIF(TKB_SANG!$W$7:$W$34,$A39)</f>
        <v>0</v>
      </c>
      <c r="X39" s="139">
        <f>COUNTIF(TKB_SANG!$X$7:$X$34,$A39)</f>
        <v>0</v>
      </c>
      <c r="Y39" s="139">
        <f>COUNTIF(TKB_SANG!$Y$7:$Y$34,$A39)</f>
        <v>0</v>
      </c>
      <c r="Z39" s="139">
        <f>COUNTIF(TKB_SANG!$Z$7:$Z$34,$A39)</f>
        <v>0</v>
      </c>
      <c r="AA39" s="135">
        <f t="shared" si="1"/>
        <v>0</v>
      </c>
    </row>
    <row r="40" spans="1:27">
      <c r="A40" s="126" t="s">
        <v>26</v>
      </c>
      <c r="B40" s="55" t="s">
        <v>55</v>
      </c>
      <c r="C40" s="144">
        <f>COUNTIF(TKB_SANG!$C$7:$C$34,$A40)</f>
        <v>0</v>
      </c>
      <c r="D40" s="140">
        <f>COUNTIF(TKB_SANG!$D$7:$D$34,$A40)</f>
        <v>0</v>
      </c>
      <c r="E40" s="140">
        <f>COUNTIF(TKB_SANG!$E$7:$E$34,$A40)</f>
        <v>0</v>
      </c>
      <c r="F40" s="140">
        <f>COUNTIF(TKB_SANG!$F$7:$F$34,$A40)</f>
        <v>0</v>
      </c>
      <c r="G40" s="140">
        <f>COUNTIF(TKB_SANG!$G$7:$G$34,$A40)</f>
        <v>0</v>
      </c>
      <c r="H40" s="140">
        <f>COUNTIF(TKB_SANG!$H$7:$H$34,$A40)</f>
        <v>0</v>
      </c>
      <c r="I40" s="140">
        <f>COUNTIF(TKB_SANG!$I$7:$I$34,$A40)</f>
        <v>0</v>
      </c>
      <c r="J40" s="140">
        <f>COUNTIF(TKB_SANG!$J$7:$J$34,$A40)</f>
        <v>0</v>
      </c>
      <c r="K40" s="140">
        <f>COUNTIF(TKB_SANG!$K$7:$K$34,$A40)</f>
        <v>0</v>
      </c>
      <c r="L40" s="140">
        <f>COUNTIF(TKB_SANG!$L$7:$L$34,$A40)</f>
        <v>0</v>
      </c>
      <c r="M40" s="140">
        <f>COUNTIF(TKB_SANG!$M$7:$M$34,$A40)</f>
        <v>0</v>
      </c>
      <c r="N40" s="140">
        <f>COUNTIF(TKB_SANG!$N$7:$N$34,$A40)</f>
        <v>0</v>
      </c>
      <c r="O40" s="140">
        <f>COUNTIF(TKB_SANG!$O$7:$O$34,$A40)</f>
        <v>0</v>
      </c>
      <c r="P40" s="140">
        <f>COUNTIF(TKB_SANG!$P$7:$P$34,$A40)</f>
        <v>0</v>
      </c>
      <c r="Q40" s="140">
        <f>COUNTIF(TKB_SANG!$Q$7:$Q$34,$A40)</f>
        <v>0</v>
      </c>
      <c r="R40" s="140">
        <f>COUNTIF(TKB_SANG!$R$7:$R$34,$A40)</f>
        <v>0</v>
      </c>
      <c r="S40" s="140">
        <f>COUNTIF(TKB_SANG!$S$7:$S$34,$A40)</f>
        <v>0</v>
      </c>
      <c r="T40" s="140">
        <f>COUNTIF(TKB_SANG!$T$7:$T$34,$A40)</f>
        <v>0</v>
      </c>
      <c r="U40" s="140">
        <f>COUNTIF(TKB_SANG!$U$7:$U$34,$A40)</f>
        <v>0</v>
      </c>
      <c r="V40" s="140">
        <f>COUNTIF(TKB_SANG!$V$7:$V$34,$A40)</f>
        <v>0</v>
      </c>
      <c r="W40" s="140">
        <f>COUNTIF(TKB_SANG!$W$7:$W$34,$A40)</f>
        <v>0</v>
      </c>
      <c r="X40" s="140">
        <f>COUNTIF(TKB_SANG!$X$7:$X$34,$A40)</f>
        <v>0</v>
      </c>
      <c r="Y40" s="140">
        <f>COUNTIF(TKB_SANG!$Y$7:$Y$34,$A40)</f>
        <v>0</v>
      </c>
      <c r="Z40" s="140">
        <f>COUNTIF(TKB_SANG!$Z$7:$Z$34,$A40)</f>
        <v>0</v>
      </c>
      <c r="AA40" s="136">
        <f t="shared" si="1"/>
        <v>0</v>
      </c>
    </row>
    <row r="41" spans="1:27">
      <c r="A41" s="126" t="s">
        <v>37</v>
      </c>
      <c r="B41" s="55" t="s">
        <v>139</v>
      </c>
      <c r="C41" s="144">
        <f>COUNTIF(TKB_SANG!$C$7:$C$34,$A41)</f>
        <v>2</v>
      </c>
      <c r="D41" s="140">
        <f>COUNTIF(TKB_SANG!$D$7:$D$34,$A41)</f>
        <v>0</v>
      </c>
      <c r="E41" s="140">
        <f>COUNTIF(TKB_SANG!$E$7:$E$34,$A41)</f>
        <v>0</v>
      </c>
      <c r="F41" s="140">
        <f>COUNTIF(TKB_SANG!$F$7:$F$34,$A41)</f>
        <v>0</v>
      </c>
      <c r="G41" s="140">
        <f>COUNTIF(TKB_SANG!$G$7:$G$34,$A41)</f>
        <v>0</v>
      </c>
      <c r="H41" s="140">
        <f>COUNTIF(TKB_SANG!$H$7:$H$34,$A41)</f>
        <v>0</v>
      </c>
      <c r="I41" s="140">
        <f>COUNTIF(TKB_SANG!$I$7:$I$34,$A41)</f>
        <v>0</v>
      </c>
      <c r="J41" s="140">
        <f>COUNTIF(TKB_SANG!$J$7:$J$34,$A41)</f>
        <v>0</v>
      </c>
      <c r="K41" s="140">
        <f>COUNTIF(TKB_SANG!$K$7:$K$34,$A41)</f>
        <v>0</v>
      </c>
      <c r="L41" s="140">
        <f>COUNTIF(TKB_SANG!$L$7:$L$34,$A41)</f>
        <v>0</v>
      </c>
      <c r="M41" s="140">
        <f>COUNTIF(TKB_SANG!$M$7:$M$34,$A41)</f>
        <v>0</v>
      </c>
      <c r="N41" s="140">
        <f>COUNTIF(TKB_SANG!$N$7:$N$34,$A41)</f>
        <v>0</v>
      </c>
      <c r="O41" s="140">
        <f>COUNTIF(TKB_SANG!$O$7:$O$34,$A41)</f>
        <v>0</v>
      </c>
      <c r="P41" s="140">
        <f>COUNTIF(TKB_SANG!$P$7:$P$34,$A41)</f>
        <v>0</v>
      </c>
      <c r="Q41" s="140">
        <f>COUNTIF(TKB_SANG!$Q$7:$Q$34,$A41)</f>
        <v>0</v>
      </c>
      <c r="R41" s="140">
        <f>COUNTIF(TKB_SANG!$R$7:$R$34,$A41)</f>
        <v>0</v>
      </c>
      <c r="S41" s="140">
        <f>COUNTIF(TKB_SANG!$S$7:$S$34,$A41)</f>
        <v>2</v>
      </c>
      <c r="T41" s="140">
        <f>COUNTIF(TKB_SANG!$T$7:$T$34,$A41)</f>
        <v>0</v>
      </c>
      <c r="U41" s="140">
        <f>COUNTIF(TKB_SANG!$U$7:$U$34,$A41)</f>
        <v>0</v>
      </c>
      <c r="V41" s="140">
        <f>COUNTIF(TKB_SANG!$V$7:$V$34,$A41)</f>
        <v>0</v>
      </c>
      <c r="W41" s="140">
        <f>COUNTIF(TKB_SANG!$W$7:$W$34,$A41)</f>
        <v>0</v>
      </c>
      <c r="X41" s="140">
        <f>COUNTIF(TKB_SANG!$X$7:$X$34,$A41)</f>
        <v>0</v>
      </c>
      <c r="Y41" s="140">
        <f>COUNTIF(TKB_SANG!$Y$7:$Y$34,$A41)</f>
        <v>0</v>
      </c>
      <c r="Z41" s="140">
        <f>COUNTIF(TKB_SANG!$Z$7:$Z$34,$A41)</f>
        <v>0</v>
      </c>
      <c r="AA41" s="136">
        <f t="shared" si="1"/>
        <v>4</v>
      </c>
    </row>
    <row r="42" spans="1:27">
      <c r="A42" s="126" t="s">
        <v>23</v>
      </c>
      <c r="B42" s="55" t="s">
        <v>57</v>
      </c>
      <c r="C42" s="144">
        <f>COUNTIF(TKB_SANG!$C$7:$C$34,$A42)</f>
        <v>0</v>
      </c>
      <c r="D42" s="140">
        <f>COUNTIF(TKB_SANG!$D$7:$D$34,$A42)</f>
        <v>4</v>
      </c>
      <c r="E42" s="140">
        <f>COUNTIF(TKB_SANG!$E$7:$E$34,$A42)</f>
        <v>0</v>
      </c>
      <c r="F42" s="140">
        <f>COUNTIF(TKB_SANG!$F$7:$F$34,$A42)</f>
        <v>0</v>
      </c>
      <c r="G42" s="140">
        <f>COUNTIF(TKB_SANG!$G$7:$G$34,$A42)</f>
        <v>0</v>
      </c>
      <c r="H42" s="140">
        <f>COUNTIF(TKB_SANG!$H$7:$H$34,$A42)</f>
        <v>0</v>
      </c>
      <c r="I42" s="140">
        <f>COUNTIF(TKB_SANG!$I$7:$I$34,$A42)</f>
        <v>4</v>
      </c>
      <c r="J42" s="140">
        <f>COUNTIF(TKB_SANG!$J$7:$J$34,$A42)</f>
        <v>0</v>
      </c>
      <c r="K42" s="140">
        <f>COUNTIF(TKB_SANG!$K$7:$K$34,$A42)</f>
        <v>0</v>
      </c>
      <c r="L42" s="140">
        <f>COUNTIF(TKB_SANG!$L$7:$L$34,$A42)</f>
        <v>0</v>
      </c>
      <c r="M42" s="140">
        <f>COUNTIF(TKB_SANG!$M$7:$M$34,$A42)</f>
        <v>0</v>
      </c>
      <c r="N42" s="140">
        <f>COUNTIF(TKB_SANG!$N$7:$N$34,$A42)</f>
        <v>0</v>
      </c>
      <c r="O42" s="140">
        <f>COUNTIF(TKB_SANG!$O$7:$O$34,$A42)</f>
        <v>0</v>
      </c>
      <c r="P42" s="140">
        <f>COUNTIF(TKB_SANG!$P$7:$P$34,$A42)</f>
        <v>4</v>
      </c>
      <c r="Q42" s="140">
        <f>COUNTIF(TKB_SANG!$Q$7:$Q$34,$A42)</f>
        <v>0</v>
      </c>
      <c r="R42" s="140">
        <f>COUNTIF(TKB_SANG!$R$7:$R$34,$A42)</f>
        <v>0</v>
      </c>
      <c r="S42" s="140">
        <f>COUNTIF(TKB_SANG!$S$7:$S$34,$A42)</f>
        <v>0</v>
      </c>
      <c r="T42" s="140">
        <f>COUNTIF(TKB_SANG!$T$7:$T$34,$A42)</f>
        <v>0</v>
      </c>
      <c r="U42" s="140">
        <f>COUNTIF(TKB_SANG!$U$7:$U$34,$A42)</f>
        <v>0</v>
      </c>
      <c r="V42" s="140">
        <f>COUNTIF(TKB_SANG!$V$7:$V$34,$A42)</f>
        <v>0</v>
      </c>
      <c r="W42" s="140">
        <f>COUNTIF(TKB_SANG!$W$7:$W$34,$A42)</f>
        <v>0</v>
      </c>
      <c r="X42" s="140">
        <f>COUNTIF(TKB_SANG!$X$7:$X$34,$A42)</f>
        <v>0</v>
      </c>
      <c r="Y42" s="140">
        <f>COUNTIF(TKB_SANG!$Y$7:$Y$34,$A42)</f>
        <v>0</v>
      </c>
      <c r="Z42" s="140">
        <f>COUNTIF(TKB_SANG!$Z$7:$Z$34,$A42)</f>
        <v>0</v>
      </c>
      <c r="AA42" s="136">
        <f t="shared" si="1"/>
        <v>12</v>
      </c>
    </row>
    <row r="43" spans="1:27">
      <c r="A43" s="126" t="s">
        <v>1</v>
      </c>
      <c r="B43" s="55" t="s">
        <v>58</v>
      </c>
      <c r="C43" s="144">
        <f>COUNTIF(TKB_SANG!$C$7:$C$34,$A43)</f>
        <v>0</v>
      </c>
      <c r="D43" s="140">
        <f>COUNTIF(TKB_SANG!$D$7:$D$34,$A43)</f>
        <v>0</v>
      </c>
      <c r="E43" s="140">
        <f>COUNTIF(TKB_SANG!$E$7:$E$34,$A43)</f>
        <v>0</v>
      </c>
      <c r="F43" s="140">
        <f>COUNTIF(TKB_SANG!$F$7:$F$34,$A43)</f>
        <v>0</v>
      </c>
      <c r="G43" s="140">
        <f>COUNTIF(TKB_SANG!$G$7:$G$34,$A43)</f>
        <v>0</v>
      </c>
      <c r="H43" s="140">
        <f>COUNTIF(TKB_SANG!$H$7:$H$34,$A43)</f>
        <v>0</v>
      </c>
      <c r="I43" s="140">
        <f>COUNTIF(TKB_SANG!$I$7:$I$34,$A43)</f>
        <v>0</v>
      </c>
      <c r="J43" s="140">
        <f>COUNTIF(TKB_SANG!$J$7:$J$34,$A43)</f>
        <v>0</v>
      </c>
      <c r="K43" s="140">
        <f>COUNTIF(TKB_SANG!$K$7:$K$34,$A43)</f>
        <v>0</v>
      </c>
      <c r="L43" s="140">
        <f>COUNTIF(TKB_SANG!$L$7:$L$34,$A43)</f>
        <v>0</v>
      </c>
      <c r="M43" s="140">
        <f>COUNTIF(TKB_SANG!$M$7:$M$34,$A43)</f>
        <v>0</v>
      </c>
      <c r="N43" s="140">
        <f>COUNTIF(TKB_SANG!$N$7:$N$34,$A43)</f>
        <v>0</v>
      </c>
      <c r="O43" s="140">
        <f>COUNTIF(TKB_SANG!$O$7:$O$34,$A43)</f>
        <v>0</v>
      </c>
      <c r="P43" s="140">
        <f>COUNTIF(TKB_SANG!$P$7:$P$34,$A43)</f>
        <v>0</v>
      </c>
      <c r="Q43" s="140">
        <f>COUNTIF(TKB_SANG!$Q$7:$Q$34,$A43)</f>
        <v>0</v>
      </c>
      <c r="R43" s="140">
        <f>COUNTIF(TKB_SANG!$R$7:$R$34,$A43)</f>
        <v>0</v>
      </c>
      <c r="S43" s="140">
        <f>COUNTIF(TKB_SANG!$S$7:$S$34,$A43)</f>
        <v>0</v>
      </c>
      <c r="T43" s="140">
        <f>COUNTIF(TKB_SANG!$T$7:$T$34,$A43)</f>
        <v>0</v>
      </c>
      <c r="U43" s="140">
        <f>COUNTIF(TKB_SANG!$U$7:$U$34,$A43)</f>
        <v>0</v>
      </c>
      <c r="V43" s="140">
        <f>COUNTIF(TKB_SANG!$V$7:$V$34,$A43)</f>
        <v>0</v>
      </c>
      <c r="W43" s="140">
        <f>COUNTIF(TKB_SANG!$W$7:$W$34,$A43)</f>
        <v>0</v>
      </c>
      <c r="X43" s="140">
        <f>COUNTIF(TKB_SANG!$X$7:$X$34,$A43)</f>
        <v>0</v>
      </c>
      <c r="Y43" s="140">
        <f>COUNTIF(TKB_SANG!$Y$7:$Y$34,$A43)</f>
        <v>0</v>
      </c>
      <c r="Z43" s="140">
        <f>COUNTIF(TKB_SANG!$Z$7:$Z$34,$A43)</f>
        <v>0</v>
      </c>
      <c r="AA43" s="136">
        <f t="shared" si="1"/>
        <v>0</v>
      </c>
    </row>
    <row r="44" spans="1:27">
      <c r="A44" s="126" t="s">
        <v>38</v>
      </c>
      <c r="B44" s="55" t="s">
        <v>59</v>
      </c>
      <c r="C44" s="144">
        <f>COUNTIF(TKB_SANG!$C$7:$C$34,$A44)</f>
        <v>0</v>
      </c>
      <c r="D44" s="140">
        <f>COUNTIF(TKB_SANG!$D$7:$D$34,$A44)</f>
        <v>0</v>
      </c>
      <c r="E44" s="140">
        <f>COUNTIF(TKB_SANG!$E$7:$E$34,$A44)</f>
        <v>0</v>
      </c>
      <c r="F44" s="140">
        <f>COUNTIF(TKB_SANG!$F$7:$F$34,$A44)</f>
        <v>0</v>
      </c>
      <c r="G44" s="140">
        <f>COUNTIF(TKB_SANG!$G$7:$G$34,$A44)</f>
        <v>0</v>
      </c>
      <c r="H44" s="140">
        <f>COUNTIF(TKB_SANG!$H$7:$H$34,$A44)</f>
        <v>0</v>
      </c>
      <c r="I44" s="140">
        <f>COUNTIF(TKB_SANG!$I$7:$I$34,$A44)</f>
        <v>0</v>
      </c>
      <c r="J44" s="140">
        <f>COUNTIF(TKB_SANG!$J$7:$J$34,$A44)</f>
        <v>4</v>
      </c>
      <c r="K44" s="140">
        <f>COUNTIF(TKB_SANG!$K$7:$K$34,$A44)</f>
        <v>0</v>
      </c>
      <c r="L44" s="140">
        <f>COUNTIF(TKB_SANG!$L$7:$L$34,$A44)</f>
        <v>0</v>
      </c>
      <c r="M44" s="140">
        <f>COUNTIF(TKB_SANG!$M$7:$M$34,$A44)</f>
        <v>3</v>
      </c>
      <c r="N44" s="140">
        <f>COUNTIF(TKB_SANG!$N$7:$N$34,$A44)</f>
        <v>0</v>
      </c>
      <c r="O44" s="140">
        <f>COUNTIF(TKB_SANG!$O$7:$O$34,$A44)</f>
        <v>0</v>
      </c>
      <c r="P44" s="140">
        <f>COUNTIF(TKB_SANG!$P$7:$P$34,$A44)</f>
        <v>0</v>
      </c>
      <c r="Q44" s="140">
        <f>COUNTIF(TKB_SANG!$Q$7:$Q$34,$A44)</f>
        <v>0</v>
      </c>
      <c r="R44" s="140">
        <f>COUNTIF(TKB_SANG!$R$7:$R$34,$A44)</f>
        <v>0</v>
      </c>
      <c r="S44" s="140">
        <f>COUNTIF(TKB_SANG!$S$7:$S$34,$A44)</f>
        <v>0</v>
      </c>
      <c r="T44" s="140">
        <f>COUNTIF(TKB_SANG!$T$7:$T$34,$A44)</f>
        <v>4</v>
      </c>
      <c r="U44" s="140">
        <f>COUNTIF(TKB_SANG!$U$7:$U$34,$A44)</f>
        <v>0</v>
      </c>
      <c r="V44" s="140">
        <f>COUNTIF(TKB_SANG!$V$7:$V$34,$A44)</f>
        <v>0</v>
      </c>
      <c r="W44" s="140">
        <f>COUNTIF(TKB_SANG!$W$7:$W$34,$A44)</f>
        <v>0</v>
      </c>
      <c r="X44" s="140">
        <f>COUNTIF(TKB_SANG!$X$7:$X$34,$A44)</f>
        <v>0</v>
      </c>
      <c r="Y44" s="140">
        <f>COUNTIF(TKB_SANG!$Y$7:$Y$34,$A44)</f>
        <v>0</v>
      </c>
      <c r="Z44" s="140">
        <f>COUNTIF(TKB_SANG!$Z$7:$Z$34,$A44)</f>
        <v>0</v>
      </c>
      <c r="AA44" s="136">
        <f t="shared" si="1"/>
        <v>11</v>
      </c>
    </row>
    <row r="45" spans="1:27">
      <c r="A45" s="126" t="s">
        <v>17</v>
      </c>
      <c r="B45" s="55" t="s">
        <v>62</v>
      </c>
      <c r="C45" s="144">
        <f>COUNTIF(TKB_SANG!$C$7:$C$34,$A45)</f>
        <v>0</v>
      </c>
      <c r="D45" s="140">
        <f>COUNTIF(TKB_SANG!$D$7:$D$34,$A45)</f>
        <v>0</v>
      </c>
      <c r="E45" s="140">
        <f>COUNTIF(TKB_SANG!$E$7:$E$34,$A45)</f>
        <v>0</v>
      </c>
      <c r="F45" s="140">
        <f>COUNTIF(TKB_SANG!$F$7:$F$34,$A45)</f>
        <v>0</v>
      </c>
      <c r="G45" s="140">
        <f>COUNTIF(TKB_SANG!$G$7:$G$34,$A45)</f>
        <v>0</v>
      </c>
      <c r="H45" s="140">
        <f>COUNTIF(TKB_SANG!$H$7:$H$34,$A45)</f>
        <v>0</v>
      </c>
      <c r="I45" s="140">
        <f>COUNTIF(TKB_SANG!$I$7:$I$34,$A45)</f>
        <v>0</v>
      </c>
      <c r="J45" s="140">
        <f>COUNTIF(TKB_SANG!$J$7:$J$34,$A45)</f>
        <v>0</v>
      </c>
      <c r="K45" s="140">
        <f>COUNTIF(TKB_SANG!$K$7:$K$34,$A45)</f>
        <v>0</v>
      </c>
      <c r="L45" s="140">
        <f>COUNTIF(TKB_SANG!$L$7:$L$34,$A45)</f>
        <v>4</v>
      </c>
      <c r="M45" s="140">
        <f>COUNTIF(TKB_SANG!$M$7:$M$34,$A45)</f>
        <v>0</v>
      </c>
      <c r="N45" s="140">
        <f>COUNTIF(TKB_SANG!$N$7:$N$34,$A45)</f>
        <v>4</v>
      </c>
      <c r="O45" s="140">
        <f>COUNTIF(TKB_SANG!$O$7:$O$34,$A45)</f>
        <v>0</v>
      </c>
      <c r="P45" s="140">
        <f>COUNTIF(TKB_SANG!$P$7:$P$34,$A45)</f>
        <v>0</v>
      </c>
      <c r="Q45" s="140">
        <f>COUNTIF(TKB_SANG!$Q$7:$Q$34,$A45)</f>
        <v>0</v>
      </c>
      <c r="R45" s="140">
        <f>COUNTIF(TKB_SANG!$R$7:$R$34,$A45)</f>
        <v>0</v>
      </c>
      <c r="S45" s="140">
        <f>COUNTIF(TKB_SANG!$S$7:$S$34,$A45)</f>
        <v>0</v>
      </c>
      <c r="T45" s="140">
        <f>COUNTIF(TKB_SANG!$T$7:$T$34,$A45)</f>
        <v>0</v>
      </c>
      <c r="U45" s="140">
        <f>COUNTIF(TKB_SANG!$U$7:$U$34,$A45)</f>
        <v>0</v>
      </c>
      <c r="V45" s="140">
        <f>COUNTIF(TKB_SANG!$V$7:$V$34,$A45)</f>
        <v>0</v>
      </c>
      <c r="W45" s="140">
        <f>COUNTIF(TKB_SANG!$W$7:$W$34,$A45)</f>
        <v>0</v>
      </c>
      <c r="X45" s="140">
        <f>COUNTIF(TKB_SANG!$X$7:$X$34,$A45)</f>
        <v>4</v>
      </c>
      <c r="Y45" s="140">
        <f>COUNTIF(TKB_SANG!$Y$7:$Y$34,$A45)</f>
        <v>0</v>
      </c>
      <c r="Z45" s="140">
        <f>COUNTIF(TKB_SANG!$Z$7:$Z$34,$A45)</f>
        <v>0</v>
      </c>
      <c r="AA45" s="136">
        <f t="shared" si="1"/>
        <v>12</v>
      </c>
    </row>
    <row r="46" spans="1:27">
      <c r="A46" s="126" t="s">
        <v>36</v>
      </c>
      <c r="B46" s="55" t="s">
        <v>64</v>
      </c>
      <c r="C46" s="144">
        <f>COUNTIF(TKB_SANG!$C$7:$C$34,$A46)</f>
        <v>0</v>
      </c>
      <c r="D46" s="140">
        <f>COUNTIF(TKB_SANG!$D$7:$D$34,$A46)</f>
        <v>0</v>
      </c>
      <c r="E46" s="140">
        <f>COUNTIF(TKB_SANG!$E$7:$E$34,$A46)</f>
        <v>0</v>
      </c>
      <c r="F46" s="140">
        <f>COUNTIF(TKB_SANG!$F$7:$F$34,$A46)</f>
        <v>4</v>
      </c>
      <c r="G46" s="140">
        <f>COUNTIF(TKB_SANG!$G$7:$G$34,$A46)</f>
        <v>0</v>
      </c>
      <c r="H46" s="140">
        <f>COUNTIF(TKB_SANG!$H$7:$H$34,$A46)</f>
        <v>4</v>
      </c>
      <c r="I46" s="140">
        <f>COUNTIF(TKB_SANG!$I$7:$I$34,$A46)</f>
        <v>0</v>
      </c>
      <c r="J46" s="140">
        <f>COUNTIF(TKB_SANG!$J$7:$J$34,$A46)</f>
        <v>0</v>
      </c>
      <c r="K46" s="140">
        <f>COUNTIF(TKB_SANG!$K$7:$K$34,$A46)</f>
        <v>0</v>
      </c>
      <c r="L46" s="140">
        <f>COUNTIF(TKB_SANG!$L$7:$L$34,$A46)</f>
        <v>0</v>
      </c>
      <c r="M46" s="140">
        <f>COUNTIF(TKB_SANG!$M$7:$M$34,$A46)</f>
        <v>0</v>
      </c>
      <c r="N46" s="140">
        <f>COUNTIF(TKB_SANG!$N$7:$N$34,$A46)</f>
        <v>0</v>
      </c>
      <c r="O46" s="140">
        <f>COUNTIF(TKB_SANG!$O$7:$O$34,$A46)</f>
        <v>0</v>
      </c>
      <c r="P46" s="140">
        <f>COUNTIF(TKB_SANG!$P$7:$P$34,$A46)</f>
        <v>0</v>
      </c>
      <c r="Q46" s="140">
        <f>COUNTIF(TKB_SANG!$Q$7:$Q$34,$A46)</f>
        <v>4</v>
      </c>
      <c r="R46" s="140">
        <f>COUNTIF(TKB_SANG!$R$7:$R$34,$A46)</f>
        <v>0</v>
      </c>
      <c r="S46" s="140">
        <f>COUNTIF(TKB_SANG!$S$7:$S$34,$A46)</f>
        <v>0</v>
      </c>
      <c r="T46" s="140">
        <f>COUNTIF(TKB_SANG!$T$7:$T$34,$A46)</f>
        <v>0</v>
      </c>
      <c r="U46" s="140">
        <f>COUNTIF(TKB_SANG!$U$7:$U$34,$A46)</f>
        <v>0</v>
      </c>
      <c r="V46" s="140">
        <f>COUNTIF(TKB_SANG!$V$7:$V$34,$A46)</f>
        <v>0</v>
      </c>
      <c r="W46" s="140">
        <f>COUNTIF(TKB_SANG!$W$7:$W$34,$A46)</f>
        <v>0</v>
      </c>
      <c r="X46" s="140">
        <f>COUNTIF(TKB_SANG!$X$7:$X$34,$A46)</f>
        <v>0</v>
      </c>
      <c r="Y46" s="140">
        <f>COUNTIF(TKB_SANG!$Y$7:$Y$34,$A46)</f>
        <v>0</v>
      </c>
      <c r="Z46" s="140">
        <f>COUNTIF(TKB_SANG!$Z$7:$Z$34,$A46)</f>
        <v>0</v>
      </c>
      <c r="AA46" s="136">
        <f t="shared" si="1"/>
        <v>12</v>
      </c>
    </row>
    <row r="47" spans="1:27">
      <c r="A47" s="126" t="s">
        <v>3</v>
      </c>
      <c r="B47" s="55" t="s">
        <v>66</v>
      </c>
      <c r="C47" s="144">
        <f>COUNTIF(TKB_SANG!$C$7:$C$34,$A47)</f>
        <v>4</v>
      </c>
      <c r="D47" s="140">
        <f>COUNTIF(TKB_SANG!$D$7:$D$34,$A47)</f>
        <v>0</v>
      </c>
      <c r="E47" s="140">
        <f>COUNTIF(TKB_SANG!$E$7:$E$34,$A47)</f>
        <v>0</v>
      </c>
      <c r="F47" s="140">
        <f>COUNTIF(TKB_SANG!$F$7:$F$34,$A47)</f>
        <v>0</v>
      </c>
      <c r="G47" s="140">
        <f>COUNTIF(TKB_SANG!$G$7:$G$34,$A47)</f>
        <v>0</v>
      </c>
      <c r="H47" s="140">
        <f>COUNTIF(TKB_SANG!$H$7:$H$34,$A47)</f>
        <v>0</v>
      </c>
      <c r="I47" s="140">
        <f>COUNTIF(TKB_SANG!$I$7:$I$34,$A47)</f>
        <v>0</v>
      </c>
      <c r="J47" s="140">
        <f>COUNTIF(TKB_SANG!$J$7:$J$34,$A47)</f>
        <v>0</v>
      </c>
      <c r="K47" s="140">
        <f>COUNTIF(TKB_SANG!$K$7:$K$34,$A47)</f>
        <v>0</v>
      </c>
      <c r="L47" s="140">
        <f>COUNTIF(TKB_SANG!$L$7:$L$34,$A47)</f>
        <v>0</v>
      </c>
      <c r="M47" s="140">
        <f>COUNTIF(TKB_SANG!$M$7:$M$34,$A47)</f>
        <v>0</v>
      </c>
      <c r="N47" s="140">
        <f>COUNTIF(TKB_SANG!$N$7:$N$34,$A47)</f>
        <v>0</v>
      </c>
      <c r="O47" s="140">
        <f>COUNTIF(TKB_SANG!$O$7:$O$34,$A47)</f>
        <v>0</v>
      </c>
      <c r="P47" s="140">
        <f>COUNTIF(TKB_SANG!$P$7:$P$34,$A47)</f>
        <v>0</v>
      </c>
      <c r="Q47" s="140">
        <f>COUNTIF(TKB_SANG!$Q$7:$Q$34,$A47)</f>
        <v>0</v>
      </c>
      <c r="R47" s="140">
        <f>COUNTIF(TKB_SANG!$R$7:$R$34,$A47)</f>
        <v>0</v>
      </c>
      <c r="S47" s="140">
        <f>COUNTIF(TKB_SANG!$S$7:$S$34,$A47)</f>
        <v>0</v>
      </c>
      <c r="T47" s="140">
        <f>COUNTIF(TKB_SANG!$T$7:$T$34,$A47)</f>
        <v>0</v>
      </c>
      <c r="U47" s="140">
        <f>COUNTIF(TKB_SANG!$U$7:$U$34,$A47)</f>
        <v>0</v>
      </c>
      <c r="V47" s="140">
        <f>COUNTIF(TKB_SANG!$V$7:$V$34,$A47)</f>
        <v>0</v>
      </c>
      <c r="W47" s="140">
        <f>COUNTIF(TKB_SANG!$W$7:$W$34,$A47)</f>
        <v>0</v>
      </c>
      <c r="X47" s="140">
        <f>COUNTIF(TKB_SANG!$X$7:$X$34,$A47)</f>
        <v>0</v>
      </c>
      <c r="Y47" s="140">
        <f>COUNTIF(TKB_SANG!$Y$7:$Y$34,$A47)</f>
        <v>0</v>
      </c>
      <c r="Z47" s="140">
        <f>COUNTIF(TKB_SANG!$Z$7:$Z$34,$A47)</f>
        <v>0</v>
      </c>
      <c r="AA47" s="136">
        <f t="shared" si="1"/>
        <v>4</v>
      </c>
    </row>
    <row r="48" spans="1:27">
      <c r="A48" s="126" t="s">
        <v>4</v>
      </c>
      <c r="B48" s="55" t="s">
        <v>67</v>
      </c>
      <c r="C48" s="144">
        <f>COUNTIF(TKB_SANG!$C$7:$C$34,$A48)</f>
        <v>0</v>
      </c>
      <c r="D48" s="140">
        <f>COUNTIF(TKB_SANG!$D$7:$D$34,$A48)</f>
        <v>0</v>
      </c>
      <c r="E48" s="140">
        <f>COUNTIF(TKB_SANG!$E$7:$E$34,$A48)</f>
        <v>0</v>
      </c>
      <c r="F48" s="140">
        <f>COUNTIF(TKB_SANG!$F$7:$F$34,$A48)</f>
        <v>0</v>
      </c>
      <c r="G48" s="140">
        <f>COUNTIF(TKB_SANG!$G$7:$G$34,$A48)</f>
        <v>0</v>
      </c>
      <c r="H48" s="140">
        <f>COUNTIF(TKB_SANG!$H$7:$H$34,$A48)</f>
        <v>0</v>
      </c>
      <c r="I48" s="140">
        <f>COUNTIF(TKB_SANG!$I$7:$I$34,$A48)</f>
        <v>0</v>
      </c>
      <c r="J48" s="140">
        <f>COUNTIF(TKB_SANG!$J$7:$J$34,$A48)</f>
        <v>0</v>
      </c>
      <c r="K48" s="140">
        <f>COUNTIF(TKB_SANG!$K$7:$K$34,$A48)</f>
        <v>2</v>
      </c>
      <c r="L48" s="140">
        <f>COUNTIF(TKB_SANG!$L$7:$L$34,$A48)</f>
        <v>0</v>
      </c>
      <c r="M48" s="140">
        <f>COUNTIF(TKB_SANG!$M$7:$M$34,$A48)</f>
        <v>0</v>
      </c>
      <c r="N48" s="140">
        <f>COUNTIF(TKB_SANG!$N$7:$N$34,$A48)</f>
        <v>0</v>
      </c>
      <c r="O48" s="140">
        <f>COUNTIF(TKB_SANG!$O$7:$O$34,$A48)</f>
        <v>0</v>
      </c>
      <c r="P48" s="140">
        <f>COUNTIF(TKB_SANG!$P$7:$P$34,$A48)</f>
        <v>0</v>
      </c>
      <c r="Q48" s="140">
        <f>COUNTIF(TKB_SANG!$Q$7:$Q$34,$A48)</f>
        <v>0</v>
      </c>
      <c r="R48" s="140">
        <f>COUNTIF(TKB_SANG!$R$7:$R$34,$A48)</f>
        <v>4</v>
      </c>
      <c r="S48" s="140">
        <f>COUNTIF(TKB_SANG!$S$7:$S$34,$A48)</f>
        <v>0</v>
      </c>
      <c r="T48" s="140">
        <f>COUNTIF(TKB_SANG!$T$7:$T$34,$A48)</f>
        <v>0</v>
      </c>
      <c r="U48" s="140">
        <f>COUNTIF(TKB_SANG!$U$7:$U$34,$A48)</f>
        <v>0</v>
      </c>
      <c r="V48" s="140">
        <f>COUNTIF(TKB_SANG!$V$7:$V$34,$A48)</f>
        <v>0</v>
      </c>
      <c r="W48" s="140">
        <f>COUNTIF(TKB_SANG!$W$7:$W$34,$A48)</f>
        <v>0</v>
      </c>
      <c r="X48" s="140">
        <f>COUNTIF(TKB_SANG!$X$7:$X$34,$A48)</f>
        <v>0</v>
      </c>
      <c r="Y48" s="140">
        <f>COUNTIF(TKB_SANG!$Y$7:$Y$34,$A48)</f>
        <v>0</v>
      </c>
      <c r="Z48" s="140">
        <f>COUNTIF(TKB_SANG!$Z$7:$Z$34,$A48)</f>
        <v>0</v>
      </c>
      <c r="AA48" s="136">
        <f>SUM(C48:Z48)</f>
        <v>6</v>
      </c>
    </row>
    <row r="49" spans="1:29">
      <c r="A49" s="126" t="s">
        <v>41</v>
      </c>
      <c r="B49" s="55" t="s">
        <v>68</v>
      </c>
      <c r="C49" s="144">
        <f>COUNTIF(TKB_SANG!$C$7:$C$34,$A49)</f>
        <v>0</v>
      </c>
      <c r="D49" s="140">
        <f>COUNTIF(TKB_SANG!$D$7:$D$34,$A49)</f>
        <v>0</v>
      </c>
      <c r="E49" s="140">
        <f>COUNTIF(TKB_SANG!$E$7:$E$34,$A49)</f>
        <v>0</v>
      </c>
      <c r="F49" s="140">
        <f>COUNTIF(TKB_SANG!$F$7:$F$34,$A49)</f>
        <v>0</v>
      </c>
      <c r="G49" s="140">
        <f>COUNTIF(TKB_SANG!$G$7:$G$34,$A49)</f>
        <v>0</v>
      </c>
      <c r="H49" s="140">
        <f>COUNTIF(TKB_SANG!$H$7:$H$34,$A49)</f>
        <v>0</v>
      </c>
      <c r="I49" s="140">
        <f>COUNTIF(TKB_SANG!$I$7:$I$34,$A49)</f>
        <v>0</v>
      </c>
      <c r="J49" s="140">
        <f>COUNTIF(TKB_SANG!$J$7:$J$34,$A49)</f>
        <v>0</v>
      </c>
      <c r="K49" s="140">
        <f>COUNTIF(TKB_SANG!$K$7:$K$34,$A49)</f>
        <v>4</v>
      </c>
      <c r="L49" s="140">
        <f>COUNTIF(TKB_SANG!$L$7:$L$34,$A49)</f>
        <v>0</v>
      </c>
      <c r="M49" s="140">
        <f>COUNTIF(TKB_SANG!$M$7:$M$34,$A49)</f>
        <v>0</v>
      </c>
      <c r="N49" s="140">
        <f>COUNTIF(TKB_SANG!$N$7:$N$34,$A49)</f>
        <v>0</v>
      </c>
      <c r="O49" s="140">
        <f>COUNTIF(TKB_SANG!$O$7:$O$34,$A49)</f>
        <v>0</v>
      </c>
      <c r="P49" s="140">
        <f>COUNTIF(TKB_SANG!$P$7:$P$34,$A49)</f>
        <v>0</v>
      </c>
      <c r="Q49" s="140">
        <f>COUNTIF(TKB_SANG!$Q$7:$Q$34,$A49)</f>
        <v>0</v>
      </c>
      <c r="R49" s="140">
        <f>COUNTIF(TKB_SANG!$R$7:$R$34,$A49)</f>
        <v>0</v>
      </c>
      <c r="S49" s="140">
        <f>COUNTIF(TKB_SANG!$S$7:$S$34,$A49)</f>
        <v>0</v>
      </c>
      <c r="T49" s="140">
        <f>COUNTIF(TKB_SANG!$T$7:$T$34,$A49)</f>
        <v>0</v>
      </c>
      <c r="U49" s="140">
        <f>COUNTIF(TKB_SANG!$U$7:$U$34,$A49)</f>
        <v>0</v>
      </c>
      <c r="V49" s="140">
        <f>COUNTIF(TKB_SANG!$V$7:$V$34,$A49)</f>
        <v>0</v>
      </c>
      <c r="W49" s="140">
        <f>COUNTIF(TKB_SANG!$W$7:$W$34,$A49)</f>
        <v>0</v>
      </c>
      <c r="X49" s="140">
        <f>COUNTIF(TKB_SANG!$X$7:$X$34,$A49)</f>
        <v>0</v>
      </c>
      <c r="Y49" s="140">
        <f>COUNTIF(TKB_SANG!$Y$7:$Y$34,$A49)</f>
        <v>0</v>
      </c>
      <c r="Z49" s="140">
        <f>COUNTIF(TKB_SANG!$Z$7:$Z$34,$A49)</f>
        <v>0</v>
      </c>
      <c r="AA49" s="136">
        <f>SUM(C49:Z49)</f>
        <v>4</v>
      </c>
    </row>
    <row r="50" spans="1:29">
      <c r="A50" s="126" t="s">
        <v>70</v>
      </c>
      <c r="B50" s="55" t="s">
        <v>69</v>
      </c>
      <c r="C50" s="144">
        <f>COUNTIF(TKB_SANG!$C$7:$C$34,$A50)</f>
        <v>0</v>
      </c>
      <c r="D50" s="140">
        <f>COUNTIF(TKB_SANG!$D$7:$D$34,$A50)</f>
        <v>0</v>
      </c>
      <c r="E50" s="140">
        <f>COUNTIF(TKB_SANG!$E$7:$E$34,$A50)</f>
        <v>0</v>
      </c>
      <c r="F50" s="140">
        <f>COUNTIF(TKB_SANG!$F$7:$F$34,$A50)</f>
        <v>0</v>
      </c>
      <c r="G50" s="140">
        <f>COUNTIF(TKB_SANG!$G$7:$G$34,$A50)</f>
        <v>0</v>
      </c>
      <c r="H50" s="140">
        <f>COUNTIF(TKB_SANG!$H$7:$H$34,$A50)</f>
        <v>0</v>
      </c>
      <c r="I50" s="140">
        <f>COUNTIF(TKB_SANG!$I$7:$I$34,$A50)</f>
        <v>0</v>
      </c>
      <c r="J50" s="140">
        <f>COUNTIF(TKB_SANG!$J$7:$J$34,$A50)</f>
        <v>0</v>
      </c>
      <c r="K50" s="140">
        <f>COUNTIF(TKB_SANG!$K$7:$K$34,$A50)</f>
        <v>0</v>
      </c>
      <c r="L50" s="140">
        <f>COUNTIF(TKB_SANG!$L$7:$L$34,$A50)</f>
        <v>0</v>
      </c>
      <c r="M50" s="140">
        <f>COUNTIF(TKB_SANG!$M$7:$M$34,$A50)</f>
        <v>0</v>
      </c>
      <c r="N50" s="140">
        <f>COUNTIF(TKB_SANG!$N$7:$N$34,$A50)</f>
        <v>0</v>
      </c>
      <c r="O50" s="140">
        <f>COUNTIF(TKB_SANG!$O$7:$O$34,$A50)</f>
        <v>0</v>
      </c>
      <c r="P50" s="140">
        <f>COUNTIF(TKB_SANG!$P$7:$P$34,$A50)</f>
        <v>0</v>
      </c>
      <c r="Q50" s="140">
        <f>COUNTIF(TKB_SANG!$Q$7:$Q$34,$A50)</f>
        <v>0</v>
      </c>
      <c r="R50" s="140">
        <f>COUNTIF(TKB_SANG!$R$7:$R$34,$A50)</f>
        <v>0</v>
      </c>
      <c r="S50" s="140">
        <f>COUNTIF(TKB_SANG!$S$7:$S$34,$A50)</f>
        <v>4</v>
      </c>
      <c r="T50" s="140">
        <f>COUNTIF(TKB_SANG!$T$7:$T$34,$A50)</f>
        <v>0</v>
      </c>
      <c r="U50" s="140">
        <f>COUNTIF(TKB_SANG!$U$7:$U$34,$A50)</f>
        <v>0</v>
      </c>
      <c r="V50" s="140">
        <f>COUNTIF(TKB_SANG!$V$7:$V$34,$A50)</f>
        <v>0</v>
      </c>
      <c r="W50" s="140">
        <f>COUNTIF(TKB_SANG!$W$7:$W$34,$A50)</f>
        <v>0</v>
      </c>
      <c r="X50" s="140">
        <f>COUNTIF(TKB_SANG!$X$7:$X$34,$A50)</f>
        <v>0</v>
      </c>
      <c r="Y50" s="140">
        <f>COUNTIF(TKB_SANG!$Y$7:$Y$34,$A50)</f>
        <v>0</v>
      </c>
      <c r="Z50" s="140">
        <f>COUNTIF(TKB_SANG!$Z$7:$Z$34,$A50)</f>
        <v>0</v>
      </c>
      <c r="AA50" s="136">
        <f>SUM(C50:Z50)</f>
        <v>4</v>
      </c>
    </row>
    <row r="51" spans="1:29" ht="13.5" thickBot="1">
      <c r="A51" s="127" t="s">
        <v>72</v>
      </c>
      <c r="B51" s="56" t="s">
        <v>71</v>
      </c>
      <c r="C51" s="145">
        <f>COUNTIF(TKB_SANG!$C$7:$C$34,$A51)</f>
        <v>0</v>
      </c>
      <c r="D51" s="141">
        <f>COUNTIF(TKB_SANG!$D$7:$D$34,$A51)</f>
        <v>0</v>
      </c>
      <c r="E51" s="141">
        <f>COUNTIF(TKB_SANG!$E$7:$E$34,$A51)</f>
        <v>0</v>
      </c>
      <c r="F51" s="141">
        <f>COUNTIF(TKB_SANG!$F$7:$F$34,$A51)</f>
        <v>0</v>
      </c>
      <c r="G51" s="141">
        <f>COUNTIF(TKB_SANG!$G$7:$G$34,$A51)</f>
        <v>0</v>
      </c>
      <c r="H51" s="141">
        <f>COUNTIF(TKB_SANG!$H$7:$H$34,$A51)</f>
        <v>0</v>
      </c>
      <c r="I51" s="141">
        <f>COUNTIF(TKB_SANG!$I$7:$I$34,$A51)</f>
        <v>0</v>
      </c>
      <c r="J51" s="141">
        <f>COUNTIF(TKB_SANG!$J$7:$J$34,$A51)</f>
        <v>0</v>
      </c>
      <c r="K51" s="141">
        <f>COUNTIF(TKB_SANG!$K$7:$K$34,$A51)</f>
        <v>0</v>
      </c>
      <c r="L51" s="141">
        <f>COUNTIF(TKB_SANG!$L$7:$L$34,$A51)</f>
        <v>0</v>
      </c>
      <c r="M51" s="141">
        <f>COUNTIF(TKB_SANG!$M$7:$M$34,$A51)</f>
        <v>0</v>
      </c>
      <c r="N51" s="141">
        <f>COUNTIF(TKB_SANG!$N$7:$N$34,$A51)</f>
        <v>0</v>
      </c>
      <c r="O51" s="141">
        <f>COUNTIF(TKB_SANG!$O$7:$O$34,$A51)</f>
        <v>0</v>
      </c>
      <c r="P51" s="141">
        <f>COUNTIF(TKB_SANG!$P$7:$P$34,$A51)</f>
        <v>0</v>
      </c>
      <c r="Q51" s="141">
        <f>COUNTIF(TKB_SANG!$Q$7:$Q$34,$A51)</f>
        <v>0</v>
      </c>
      <c r="R51" s="141">
        <f>COUNTIF(TKB_SANG!$R$7:$R$34,$A51)</f>
        <v>0</v>
      </c>
      <c r="S51" s="141">
        <f>COUNTIF(TKB_SANG!$S$7:$S$34,$A51)</f>
        <v>0</v>
      </c>
      <c r="T51" s="141">
        <f>COUNTIF(TKB_SANG!$T$7:$T$34,$A51)</f>
        <v>0</v>
      </c>
      <c r="U51" s="141">
        <f>COUNTIF(TKB_SANG!$U$7:$U$34,$A51)</f>
        <v>0</v>
      </c>
      <c r="V51" s="141">
        <f>COUNTIF(TKB_SANG!$V$7:$V$34,$A51)</f>
        <v>4</v>
      </c>
      <c r="W51" s="141">
        <f>COUNTIF(TKB_SANG!$W$7:$W$34,$A51)</f>
        <v>0</v>
      </c>
      <c r="X51" s="141">
        <f>COUNTIF(TKB_SANG!$X$7:$X$34,$A51)</f>
        <v>0</v>
      </c>
      <c r="Y51" s="141">
        <f>COUNTIF(TKB_SANG!$Y$7:$Y$34,$A51)</f>
        <v>4</v>
      </c>
      <c r="Z51" s="141">
        <f>COUNTIF(TKB_SANG!$Z$7:$Z$34,$A51)</f>
        <v>4</v>
      </c>
      <c r="AA51" s="137">
        <f>SUM(C51:Z51)</f>
        <v>12</v>
      </c>
    </row>
    <row r="52" spans="1:29">
      <c r="A52" s="128" t="s">
        <v>101</v>
      </c>
      <c r="B52" s="116" t="s">
        <v>223</v>
      </c>
      <c r="C52" s="143">
        <f>COUNTIF(TKB_Chieu!C4:C33,$A52)+ COUNTIF(TKB_Chieu!C4:C33,$AC52)</f>
        <v>0</v>
      </c>
      <c r="D52" s="139">
        <f>COUNTIF(TKB_Chieu!$D$4:$D$33,$A52)+ COUNTIF(TKB_Chieu!$D$4:$D$33,$AC52)</f>
        <v>0</v>
      </c>
      <c r="E52" s="139">
        <f>COUNTIF(TKB_Chieu!$E$4:$E$33,$A52)+ COUNTIF(TKB_Chieu!$E$4:$E$33,$AC52)</f>
        <v>0</v>
      </c>
      <c r="F52" s="139">
        <f>COUNTIF(TKB_Chieu!$F$4:$F$33,$A52)+ COUNTIF(TKB_Chieu!$F$4:$F$33,$AC52)</f>
        <v>0</v>
      </c>
      <c r="G52" s="139">
        <f>COUNTIF(TKB_Chieu!$G$4:$G$33,$A52)+ COUNTIF(TKB_Chieu!$G$4:$G$33,$AC52)</f>
        <v>0</v>
      </c>
      <c r="H52" s="139">
        <f>COUNTIF(TKB_Chieu!$H$4:$H$33,$A52)+ COUNTIF(TKB_Chieu!$H$4:$H$33,$AC52)</f>
        <v>0</v>
      </c>
      <c r="I52" s="139">
        <f>COUNTIF(TKB_Chieu!$I$4:$I$33,$A52)+ COUNTIF(TKB_Chieu!$I$4:$I$33,$AC52)</f>
        <v>0</v>
      </c>
      <c r="J52" s="139">
        <f>COUNTIF(TKB_Chieu!$J$4:$J$33,$A52)+ COUNTIF(TKB_Chieu!$J$4:$J$33,$AC52)</f>
        <v>0</v>
      </c>
      <c r="K52" s="139">
        <f>COUNTIF(TKB_Chieu!$K$4:$K$33,$A52)+ COUNTIF(TKB_Chieu!$K$4:$K$33,$AC52)</f>
        <v>1</v>
      </c>
      <c r="L52" s="139">
        <f>COUNTIF(TKB_Chieu!$L$4:$L$33,$A52)+ COUNTIF(TKB_Chieu!$L$4:$L$33,$AC52)</f>
        <v>1</v>
      </c>
      <c r="M52" s="139">
        <f>COUNTIF(TKB_Chieu!$M$4:$M$33,$A52)+ COUNTIF(TKB_Chieu!$M$4:$M$33,$AC52)</f>
        <v>0</v>
      </c>
      <c r="N52" s="139">
        <f>COUNTIF(TKB_Chieu!$N$4:$N$33,$A52)+ COUNTIF(TKB_Chieu!$N$4:$N$33,$AC52)</f>
        <v>0</v>
      </c>
      <c r="O52" s="139">
        <f>COUNTIF(TKB_Chieu!$O$4:$O$33,$A52)+ COUNTIF(TKB_Chieu!$O$4:$O$33,$AC52)</f>
        <v>0</v>
      </c>
      <c r="P52" s="139">
        <f>COUNTIF(TKB_Chieu!$P$4:$P$33,$A52)+ COUNTIF(TKB_Chieu!$P$4:$P$33,$AC52)</f>
        <v>0</v>
      </c>
      <c r="Q52" s="139">
        <f>COUNTIF(TKB_Chieu!$Q$4:$Q$33,$A52)+ COUNTIF(TKB_Chieu!$Q$4:$Q$33,$AC52)</f>
        <v>1</v>
      </c>
      <c r="R52" s="139">
        <f>COUNTIF(TKB_Chieu!$R$4:$R$33,$A52)+ COUNTIF(TKB_Chieu!$R$4:$R$33,$AC52)</f>
        <v>1</v>
      </c>
      <c r="S52" s="139">
        <f>COUNTIF(TKB_Chieu!$S$4:$S$33,$A52)+ COUNTIF(TKB_Chieu!$S$4:$S$33,$AC52)</f>
        <v>0</v>
      </c>
      <c r="T52" s="139">
        <f>COUNTIF(TKB_Chieu!$T$4:$T$33,$A52)+ COUNTIF(TKB_Chieu!$T$4:$T$33,$AC52)</f>
        <v>3</v>
      </c>
      <c r="U52" s="139">
        <f>COUNTIF(TKB_Chieu!$U$4:$U$33,$A52)+ COUNTIF(TKB_Chieu!$U$4:$U$33,$AC52)</f>
        <v>0</v>
      </c>
      <c r="V52" s="139">
        <f>COUNTIF(TKB_Chieu!$V$4:$V$33,$A52)+ COUNTIF(TKB_Chieu!$V$4:$V$33,$AC52)</f>
        <v>0</v>
      </c>
      <c r="W52" s="139">
        <f>COUNTIF(TKB_Chieu!$W$4:$W$33,$A52)+ COUNTIF(TKB_Chieu!$W$4:$W$33,$AC52)</f>
        <v>0</v>
      </c>
      <c r="X52" s="139">
        <f>COUNTIF(TKB_Chieu!$X$4:$X$33,$A52)+ COUNTIF(TKB_Chieu!$X$4:$X$33,$AC52)</f>
        <v>0</v>
      </c>
      <c r="Y52" s="139">
        <f>COUNTIF(TKB_Chieu!$Y$4:$Y$33,$A52)+ COUNTIF(TKB_Chieu!$Y$4:$Y$33,$AC52)</f>
        <v>1</v>
      </c>
      <c r="Z52" s="139">
        <f>COUNTIF(TKB_Chieu!$Z$4:$Z$33,$A52)+ COUNTIF(TKB_Chieu!$Z$4:$Z$33,$AC52)</f>
        <v>1</v>
      </c>
      <c r="AA52" s="135">
        <f t="shared" si="1"/>
        <v>9</v>
      </c>
      <c r="AC52" s="20" t="s">
        <v>238</v>
      </c>
    </row>
    <row r="53" spans="1:29">
      <c r="A53" s="133" t="s">
        <v>103</v>
      </c>
      <c r="B53" s="117" t="s">
        <v>224</v>
      </c>
      <c r="C53" s="144">
        <f>COUNTIF(TKB_Chieu!C5:C34,$A53)+ COUNTIF(TKB_Chieu!C5:C34,$AC53)</f>
        <v>2</v>
      </c>
      <c r="D53" s="140">
        <f>COUNTIF(TKB_Chieu!$D$4:$D$33,$A53)+ COUNTIF(TKB_Chieu!$D$4:$D$33,$AC53)</f>
        <v>0</v>
      </c>
      <c r="E53" s="140">
        <f>COUNTIF(TKB_Chieu!$E$4:$E$33,$A53)+ COUNTIF(TKB_Chieu!$E$4:$E$33,$AC53)</f>
        <v>0</v>
      </c>
      <c r="F53" s="140">
        <f>COUNTIF(TKB_Chieu!$F$4:$F$33,$A53)+ COUNTIF(TKB_Chieu!$F$4:$F$33,$AC53)</f>
        <v>0</v>
      </c>
      <c r="G53" s="140">
        <f>COUNTIF(TKB_Chieu!$G$4:$G$33,$A53)+ COUNTIF(TKB_Chieu!$G$4:$G$33,$AC53)</f>
        <v>0</v>
      </c>
      <c r="H53" s="140">
        <f>COUNTIF(TKB_Chieu!$H$4:$H$33,$A53)+ COUNTIF(TKB_Chieu!$H$4:$H$33,$AC53)</f>
        <v>0</v>
      </c>
      <c r="I53" s="140">
        <f>COUNTIF(TKB_Chieu!$I$4:$I$33,$A53)+ COUNTIF(TKB_Chieu!$I$4:$I$33,$AC53)</f>
        <v>0</v>
      </c>
      <c r="J53" s="140">
        <f>COUNTIF(TKB_Chieu!$J$4:$J$33,$A53)+ COUNTIF(TKB_Chieu!$J$4:$J$33,$AC53)</f>
        <v>0</v>
      </c>
      <c r="K53" s="140">
        <f>COUNTIF(TKB_Chieu!$K$4:$K$33,$A53)+ COUNTIF(TKB_Chieu!$K$4:$K$33,$AC53)</f>
        <v>0</v>
      </c>
      <c r="L53" s="140">
        <f>COUNTIF(TKB_Chieu!$L$4:$L$33,$A53)+ COUNTIF(TKB_Chieu!$L$4:$L$33,$AC53)</f>
        <v>0</v>
      </c>
      <c r="M53" s="140">
        <f>COUNTIF(TKB_Chieu!$M$4:$M$33,$A53)+ COUNTIF(TKB_Chieu!$M$4:$M$33,$AC53)</f>
        <v>0</v>
      </c>
      <c r="N53" s="140">
        <f>COUNTIF(TKB_Chieu!$N$4:$N$33,$A53)+ COUNTIF(TKB_Chieu!$N$4:$N$33,$AC53)</f>
        <v>2</v>
      </c>
      <c r="O53" s="140">
        <f>COUNTIF(TKB_Chieu!$O$4:$O$33,$A53)+ COUNTIF(TKB_Chieu!$O$4:$O$33,$AC53)</f>
        <v>0</v>
      </c>
      <c r="P53" s="140">
        <f>COUNTIF(TKB_Chieu!$P$4:$P$33,$A53)+ COUNTIF(TKB_Chieu!$P$4:$P$33,$AC53)</f>
        <v>0</v>
      </c>
      <c r="Q53" s="140">
        <f>COUNTIF(TKB_Chieu!$Q$4:$Q$33,$A53)+ COUNTIF(TKB_Chieu!$Q$4:$Q$33,$AC53)</f>
        <v>0</v>
      </c>
      <c r="R53" s="140">
        <f>COUNTIF(TKB_Chieu!$R$4:$R$33,$A53)+ COUNTIF(TKB_Chieu!$R$4:$R$33,$AC53)</f>
        <v>2</v>
      </c>
      <c r="S53" s="140">
        <f>COUNTIF(TKB_Chieu!$S$4:$S$33,$A53)+ COUNTIF(TKB_Chieu!$S$4:$S$33,$AC53)</f>
        <v>2</v>
      </c>
      <c r="T53" s="140">
        <f>COUNTIF(TKB_Chieu!$T$4:$T$33,$A53)+ COUNTIF(TKB_Chieu!$T$4:$T$33,$AC53)</f>
        <v>0</v>
      </c>
      <c r="U53" s="140">
        <f>COUNTIF(TKB_Chieu!$U$4:$U$33,$A53)+ COUNTIF(TKB_Chieu!$U$4:$U$33,$AC53)</f>
        <v>0</v>
      </c>
      <c r="V53" s="140">
        <f>COUNTIF(TKB_Chieu!$V$4:$V$33,$A53)+ COUNTIF(TKB_Chieu!$V$4:$V$33,$AC53)</f>
        <v>0</v>
      </c>
      <c r="W53" s="140">
        <f>COUNTIF(TKB_Chieu!$W$4:$W$33,$A53)+ COUNTIF(TKB_Chieu!$W$4:$W$33,$AC53)</f>
        <v>0</v>
      </c>
      <c r="X53" s="140">
        <f>COUNTIF(TKB_Chieu!$X$4:$X$33,$A53)+ COUNTIF(TKB_Chieu!$X$4:$X$33,$AC53)</f>
        <v>0</v>
      </c>
      <c r="Y53" s="140">
        <f>COUNTIF(TKB_Chieu!$Y$4:$Y$33,$A53)+ COUNTIF(TKB_Chieu!$Y$4:$Y$33,$AC53)</f>
        <v>0</v>
      </c>
      <c r="Z53" s="140">
        <f>COUNTIF(TKB_Chieu!$Z$4:$Z$33,$A53)+ COUNTIF(TKB_Chieu!$Z$4:$Z$33,$AC53)</f>
        <v>0</v>
      </c>
      <c r="AA53" s="136">
        <f t="shared" si="1"/>
        <v>8</v>
      </c>
      <c r="AC53" s="20" t="s">
        <v>237</v>
      </c>
    </row>
    <row r="54" spans="1:29">
      <c r="A54" s="133" t="s">
        <v>105</v>
      </c>
      <c r="B54" s="117" t="s">
        <v>225</v>
      </c>
      <c r="C54" s="144">
        <f>COUNTIF(TKB_Chieu!C6:C35,$A54)+ COUNTIF(TKB_Chieu!C6:C35,$AC54)</f>
        <v>0</v>
      </c>
      <c r="D54" s="140">
        <f>COUNTIF(TKB_Chieu!$D$4:$D$33,$A54)+ COUNTIF(TKB_Chieu!$D$4:$D$33,$AC54)</f>
        <v>0</v>
      </c>
      <c r="E54" s="140">
        <f>COUNTIF(TKB_Chieu!$E$4:$E$33,$A54)+ COUNTIF(TKB_Chieu!$E$4:$E$33,$AC54)</f>
        <v>0</v>
      </c>
      <c r="F54" s="140">
        <f>COUNTIF(TKB_Chieu!$F$4:$F$33,$A54)+ COUNTIF(TKB_Chieu!$F$4:$F$33,$AC54)</f>
        <v>0</v>
      </c>
      <c r="G54" s="140">
        <f>COUNTIF(TKB_Chieu!$G$4:$G$33,$A54)+ COUNTIF(TKB_Chieu!$G$4:$G$33,$AC54)</f>
        <v>0</v>
      </c>
      <c r="H54" s="140">
        <f>COUNTIF(TKB_Chieu!$H$4:$H$33,$A54)+ COUNTIF(TKB_Chieu!$H$4:$H$33,$AC54)</f>
        <v>0</v>
      </c>
      <c r="I54" s="140">
        <f>COUNTIF(TKB_Chieu!$I$4:$I$33,$A54)+ COUNTIF(TKB_Chieu!$I$4:$I$33,$AC54)</f>
        <v>0</v>
      </c>
      <c r="J54" s="140">
        <f>COUNTIF(TKB_Chieu!$J$4:$J$33,$A54)+ COUNTIF(TKB_Chieu!$J$4:$J$33,$AC54)</f>
        <v>2</v>
      </c>
      <c r="K54" s="140">
        <f>COUNTIF(TKB_Chieu!$K$4:$K$33,$A54)+ COUNTIF(TKB_Chieu!$K$4:$K$33,$AC54)</f>
        <v>0</v>
      </c>
      <c r="L54" s="140">
        <f>COUNTIF(TKB_Chieu!$L$4:$L$33,$A54)+ COUNTIF(TKB_Chieu!$L$4:$L$33,$AC54)</f>
        <v>2</v>
      </c>
      <c r="M54" s="140">
        <f>COUNTIF(TKB_Chieu!$M$4:$M$33,$A54)+ COUNTIF(TKB_Chieu!$M$4:$M$33,$AC54)</f>
        <v>0</v>
      </c>
      <c r="N54" s="140">
        <f>COUNTIF(TKB_Chieu!$N$4:$N$33,$A54)+ COUNTIF(TKB_Chieu!$N$4:$N$33,$AC54)</f>
        <v>0</v>
      </c>
      <c r="O54" s="140">
        <f>COUNTIF(TKB_Chieu!$O$4:$O$33,$A54)+ COUNTIF(TKB_Chieu!$O$4:$O$33,$AC54)</f>
        <v>0</v>
      </c>
      <c r="P54" s="140">
        <f>COUNTIF(TKB_Chieu!$P$4:$P$33,$A54)+ COUNTIF(TKB_Chieu!$P$4:$P$33,$AC54)</f>
        <v>0</v>
      </c>
      <c r="Q54" s="140">
        <f>COUNTIF(TKB_Chieu!$Q$4:$Q$33,$A54)+ COUNTIF(TKB_Chieu!$Q$4:$Q$33,$AC54)</f>
        <v>2</v>
      </c>
      <c r="R54" s="140">
        <f>COUNTIF(TKB_Chieu!$R$4:$R$33,$A54)+ COUNTIF(TKB_Chieu!$R$4:$R$33,$AC54)</f>
        <v>0</v>
      </c>
      <c r="S54" s="140">
        <f>COUNTIF(TKB_Chieu!$S$4:$S$33,$A54)+ COUNTIF(TKB_Chieu!$S$4:$S$33,$AC54)</f>
        <v>0</v>
      </c>
      <c r="T54" s="140">
        <f>COUNTIF(TKB_Chieu!$T$4:$T$33,$A54)+ COUNTIF(TKB_Chieu!$T$4:$T$33,$AC54)</f>
        <v>0</v>
      </c>
      <c r="U54" s="140">
        <f>COUNTIF(TKB_Chieu!$U$4:$U$33,$A54)+ COUNTIF(TKB_Chieu!$U$4:$U$33,$AC54)</f>
        <v>0</v>
      </c>
      <c r="V54" s="140">
        <f>COUNTIF(TKB_Chieu!$V$4:$V$33,$A54)+ COUNTIF(TKB_Chieu!$V$4:$V$33,$AC54)</f>
        <v>0</v>
      </c>
      <c r="W54" s="140">
        <f>COUNTIF(TKB_Chieu!$W$4:$W$33,$A54)+ COUNTIF(TKB_Chieu!$W$4:$W$33,$AC54)</f>
        <v>0</v>
      </c>
      <c r="X54" s="140">
        <f>COUNTIF(TKB_Chieu!$X$4:$X$33,$A54)+ COUNTIF(TKB_Chieu!$X$4:$X$33,$AC54)</f>
        <v>0</v>
      </c>
      <c r="Y54" s="140">
        <f>COUNTIF(TKB_Chieu!$Y$4:$Y$33,$A54)+ COUNTIF(TKB_Chieu!$Y$4:$Y$33,$AC54)</f>
        <v>0</v>
      </c>
      <c r="Z54" s="140">
        <f>COUNTIF(TKB_Chieu!$Z$4:$Z$33,$A54)+ COUNTIF(TKB_Chieu!$Z$4:$Z$33,$AC54)</f>
        <v>2</v>
      </c>
      <c r="AA54" s="136">
        <f t="shared" si="1"/>
        <v>8</v>
      </c>
      <c r="AC54" s="20" t="s">
        <v>239</v>
      </c>
    </row>
    <row r="55" spans="1:29">
      <c r="A55" s="133" t="s">
        <v>108</v>
      </c>
      <c r="B55" s="117" t="s">
        <v>228</v>
      </c>
      <c r="C55" s="144">
        <f>COUNTIF(TKB_Chieu!C7:C36,$A55)+ COUNTIF(TKB_Chieu!C7:C36,$AC55)</f>
        <v>0</v>
      </c>
      <c r="D55" s="140">
        <f>COUNTIF(TKB_Chieu!$D$4:$D$33,$A55)+ COUNTIF(TKB_Chieu!$D$4:$D$33,$AC55)</f>
        <v>2</v>
      </c>
      <c r="E55" s="140">
        <f>COUNTIF(TKB_Chieu!$E$4:$E$33,$A55)+ COUNTIF(TKB_Chieu!$E$4:$E$33,$AC55)</f>
        <v>0</v>
      </c>
      <c r="F55" s="140">
        <f>COUNTIF(TKB_Chieu!$F$4:$F$33,$A55)+ COUNTIF(TKB_Chieu!$F$4:$F$33,$AC55)</f>
        <v>2</v>
      </c>
      <c r="G55" s="140">
        <f>COUNTIF(TKB_Chieu!$G$4:$G$33,$A55)+ COUNTIF(TKB_Chieu!$G$4:$G$33,$AC55)</f>
        <v>0</v>
      </c>
      <c r="H55" s="140">
        <f>COUNTIF(TKB_Chieu!$H$4:$H$33,$A55)+ COUNTIF(TKB_Chieu!$H$4:$H$33,$AC55)</f>
        <v>0</v>
      </c>
      <c r="I55" s="140">
        <f>COUNTIF(TKB_Chieu!$I$4:$I$33,$A55)+ COUNTIF(TKB_Chieu!$I$4:$I$33,$AC55)</f>
        <v>0</v>
      </c>
      <c r="J55" s="140">
        <f>COUNTIF(TKB_Chieu!$J$4:$J$33,$A55)+ COUNTIF(TKB_Chieu!$J$4:$J$33,$AC55)</f>
        <v>0</v>
      </c>
      <c r="K55" s="140">
        <f>COUNTIF(TKB_Chieu!$K$4:$K$33,$A55)+ COUNTIF(TKB_Chieu!$K$4:$K$33,$AC55)</f>
        <v>2</v>
      </c>
      <c r="L55" s="140">
        <f>COUNTIF(TKB_Chieu!$L$4:$L$33,$A55)+ COUNTIF(TKB_Chieu!$L$4:$L$33,$AC55)</f>
        <v>0</v>
      </c>
      <c r="M55" s="140">
        <f>COUNTIF(TKB_Chieu!$M$4:$M$33,$A55)+ COUNTIF(TKB_Chieu!$M$4:$M$33,$AC55)</f>
        <v>0</v>
      </c>
      <c r="N55" s="140">
        <f>COUNTIF(TKB_Chieu!$N$4:$N$33,$A55)+ COUNTIF(TKB_Chieu!$N$4:$N$33,$AC55)</f>
        <v>0</v>
      </c>
      <c r="O55" s="140">
        <f>COUNTIF(TKB_Chieu!$O$4:$O$33,$A55)+ COUNTIF(TKB_Chieu!$O$4:$O$33,$AC55)</f>
        <v>0</v>
      </c>
      <c r="P55" s="140">
        <f>COUNTIF(TKB_Chieu!$P$4:$P$33,$A55)+ COUNTIF(TKB_Chieu!$P$4:$P$33,$AC55)</f>
        <v>0</v>
      </c>
      <c r="Q55" s="140">
        <f>COUNTIF(TKB_Chieu!$Q$4:$Q$33,$A55)+ COUNTIF(TKB_Chieu!$Q$4:$Q$33,$AC55)</f>
        <v>0</v>
      </c>
      <c r="R55" s="140">
        <f>COUNTIF(TKB_Chieu!$R$4:$R$33,$A55)+ COUNTIF(TKB_Chieu!$R$4:$R$33,$AC55)</f>
        <v>0</v>
      </c>
      <c r="S55" s="140">
        <f>COUNTIF(TKB_Chieu!$S$4:$S$33,$A55)+ COUNTIF(TKB_Chieu!$S$4:$S$33,$AC55)</f>
        <v>0</v>
      </c>
      <c r="T55" s="140">
        <f>COUNTIF(TKB_Chieu!$T$4:$T$33,$A55)+ COUNTIF(TKB_Chieu!$T$4:$T$33,$AC55)</f>
        <v>0</v>
      </c>
      <c r="U55" s="140">
        <f>COUNTIF(TKB_Chieu!$U$4:$U$33,$A55)+ COUNTIF(TKB_Chieu!$U$4:$U$33,$AC55)</f>
        <v>0</v>
      </c>
      <c r="V55" s="140">
        <f>COUNTIF(TKB_Chieu!$V$4:$V$33,$A55)+ COUNTIF(TKB_Chieu!$V$4:$V$33,$AC55)</f>
        <v>0</v>
      </c>
      <c r="W55" s="140">
        <f>COUNTIF(TKB_Chieu!$W$4:$W$33,$A55)+ COUNTIF(TKB_Chieu!$W$4:$W$33,$AC55)</f>
        <v>0</v>
      </c>
      <c r="X55" s="140">
        <f>COUNTIF(TKB_Chieu!$X$4:$X$33,$A55)+ COUNTIF(TKB_Chieu!$X$4:$X$33,$AC55)</f>
        <v>2</v>
      </c>
      <c r="Y55" s="140">
        <f>COUNTIF(TKB_Chieu!$Y$4:$Y$33,$A55)+ COUNTIF(TKB_Chieu!$Y$4:$Y$33,$AC55)</f>
        <v>2</v>
      </c>
      <c r="Z55" s="140">
        <f>COUNTIF(TKB_Chieu!$Z$4:$Z$33,$A55)+ COUNTIF(TKB_Chieu!$Z$4:$Z$33,$AC55)</f>
        <v>0</v>
      </c>
      <c r="AA55" s="136">
        <f t="shared" si="1"/>
        <v>10</v>
      </c>
      <c r="AC55" s="20" t="s">
        <v>240</v>
      </c>
    </row>
    <row r="56" spans="1:29">
      <c r="A56" s="133" t="s">
        <v>110</v>
      </c>
      <c r="B56" s="117" t="s">
        <v>230</v>
      </c>
      <c r="C56" s="144">
        <f>COUNTIF(TKB_Chieu!C8:C37,$A56)+ COUNTIF(TKB_Chieu!C8:C37,$AC56)</f>
        <v>0</v>
      </c>
      <c r="D56" s="140">
        <f>COUNTIF(TKB_Chieu!$D$4:$D$33,$A56)+ COUNTIF(TKB_Chieu!$D$4:$D$33,$AC56)</f>
        <v>0</v>
      </c>
      <c r="E56" s="140">
        <f>COUNTIF(TKB_Chieu!$E$4:$E$33,$A56)+ COUNTIF(TKB_Chieu!$E$4:$E$33,$AC56)</f>
        <v>0</v>
      </c>
      <c r="F56" s="140">
        <f>COUNTIF(TKB_Chieu!$F$4:$F$33,$A56)+ COUNTIF(TKB_Chieu!$F$4:$F$33,$AC56)</f>
        <v>0</v>
      </c>
      <c r="G56" s="140">
        <f>COUNTIF(TKB_Chieu!$G$4:$G$33,$A56)+ COUNTIF(TKB_Chieu!$G$4:$G$33,$AC56)</f>
        <v>0</v>
      </c>
      <c r="H56" s="140">
        <f>COUNTIF(TKB_Chieu!$H$4:$H$33,$A56)+ COUNTIF(TKB_Chieu!$H$4:$H$33,$AC56)</f>
        <v>2</v>
      </c>
      <c r="I56" s="140">
        <f>COUNTIF(TKB_Chieu!$I$4:$I$33,$A56)+ COUNTIF(TKB_Chieu!$I$4:$I$33,$AC56)</f>
        <v>0</v>
      </c>
      <c r="J56" s="140">
        <f>COUNTIF(TKB_Chieu!$J$4:$J$33,$A56)+ COUNTIF(TKB_Chieu!$J$4:$J$33,$AC56)</f>
        <v>0</v>
      </c>
      <c r="K56" s="140">
        <f>COUNTIF(TKB_Chieu!$K$4:$K$33,$A56)+ COUNTIF(TKB_Chieu!$K$4:$K$33,$AC56)</f>
        <v>0</v>
      </c>
      <c r="L56" s="140">
        <f>COUNTIF(TKB_Chieu!$L$4:$L$33,$A56)+ COUNTIF(TKB_Chieu!$L$4:$L$33,$AC56)</f>
        <v>0</v>
      </c>
      <c r="M56" s="140">
        <f>COUNTIF(TKB_Chieu!$M$4:$M$33,$A56)+ COUNTIF(TKB_Chieu!$M$4:$M$33,$AC56)</f>
        <v>0</v>
      </c>
      <c r="N56" s="140">
        <f>COUNTIF(TKB_Chieu!$N$4:$N$33,$A56)+ COUNTIF(TKB_Chieu!$N$4:$N$33,$AC56)</f>
        <v>1</v>
      </c>
      <c r="O56" s="140">
        <f>COUNTIF(TKB_Chieu!$O$4:$O$33,$A56)+ COUNTIF(TKB_Chieu!$O$4:$O$33,$AC56)</f>
        <v>0</v>
      </c>
      <c r="P56" s="140">
        <f>COUNTIF(TKB_Chieu!$P$4:$P$33,$A56)+ COUNTIF(TKB_Chieu!$P$4:$P$33,$AC56)</f>
        <v>3</v>
      </c>
      <c r="Q56" s="140">
        <f>COUNTIF(TKB_Chieu!$Q$4:$Q$33,$A56)+ COUNTIF(TKB_Chieu!$Q$4:$Q$33,$AC56)</f>
        <v>0</v>
      </c>
      <c r="R56" s="140">
        <f>COUNTIF(TKB_Chieu!$R$4:$R$33,$A56)+ COUNTIF(TKB_Chieu!$R$4:$R$33,$AC56)</f>
        <v>0</v>
      </c>
      <c r="S56" s="140">
        <f>COUNTIF(TKB_Chieu!$S$4:$S$33,$A56)+ COUNTIF(TKB_Chieu!$S$4:$S$33,$AC56)</f>
        <v>1</v>
      </c>
      <c r="T56" s="140">
        <f>COUNTIF(TKB_Chieu!$T$4:$T$33,$A56)+ COUNTIF(TKB_Chieu!$T$4:$T$33,$AC56)</f>
        <v>0</v>
      </c>
      <c r="U56" s="140">
        <f>COUNTIF(TKB_Chieu!$U$4:$U$33,$A56)+ COUNTIF(TKB_Chieu!$U$4:$U$33,$AC56)</f>
        <v>0</v>
      </c>
      <c r="V56" s="140">
        <f>COUNTIF(TKB_Chieu!$V$4:$V$33,$A56)+ COUNTIF(TKB_Chieu!$V$4:$V$33,$AC56)</f>
        <v>3</v>
      </c>
      <c r="W56" s="140">
        <f>COUNTIF(TKB_Chieu!$W$4:$W$33,$A56)+ COUNTIF(TKB_Chieu!$W$4:$W$33,$AC56)</f>
        <v>0</v>
      </c>
      <c r="X56" s="140">
        <f>COUNTIF(TKB_Chieu!$X$4:$X$33,$A56)+ COUNTIF(TKB_Chieu!$X$4:$X$33,$AC56)</f>
        <v>1</v>
      </c>
      <c r="Y56" s="140">
        <f>COUNTIF(TKB_Chieu!$Y$4:$Y$33,$A56)+ COUNTIF(TKB_Chieu!$Y$4:$Y$33,$AC56)</f>
        <v>0</v>
      </c>
      <c r="Z56" s="140">
        <f>COUNTIF(TKB_Chieu!$Z$4:$Z$33,$A56)+ COUNTIF(TKB_Chieu!$Z$4:$Z$33,$AC56)</f>
        <v>0</v>
      </c>
      <c r="AA56" s="136">
        <f t="shared" si="1"/>
        <v>11</v>
      </c>
      <c r="AC56" s="20" t="s">
        <v>241</v>
      </c>
    </row>
    <row r="57" spans="1:29" ht="13.5" thickBot="1">
      <c r="A57" s="129" t="s">
        <v>157</v>
      </c>
      <c r="B57" s="118" t="s">
        <v>232</v>
      </c>
      <c r="C57" s="145">
        <f>COUNTIF(TKB_Chieu!C9:C38,$A57)+ COUNTIF(TKB_Chieu!C9:C38,$AC57)</f>
        <v>0</v>
      </c>
      <c r="D57" s="141">
        <f>COUNTIF(TKB_Chieu!$D$4:$D$33,$A57)+ COUNTIF(TKB_Chieu!$D$4:$D$33,$AC57)</f>
        <v>0</v>
      </c>
      <c r="E57" s="141">
        <f>COUNTIF(TKB_Chieu!$E$4:$E$33,$A57)+ COUNTIF(TKB_Chieu!$E$4:$E$33,$AC57)</f>
        <v>0</v>
      </c>
      <c r="F57" s="141">
        <f>COUNTIF(TKB_Chieu!$F$4:$F$33,$A57)+ COUNTIF(TKB_Chieu!$F$4:$F$33,$AC57)</f>
        <v>0</v>
      </c>
      <c r="G57" s="141">
        <f>COUNTIF(TKB_Chieu!$G$4:$G$33,$A57)+ COUNTIF(TKB_Chieu!$G$4:$G$33,$AC57)</f>
        <v>0</v>
      </c>
      <c r="H57" s="141">
        <f>COUNTIF(TKB_Chieu!$H$4:$H$33,$A57)+ COUNTIF(TKB_Chieu!$H$4:$H$33,$AC57)</f>
        <v>0</v>
      </c>
      <c r="I57" s="141">
        <f>COUNTIF(TKB_Chieu!$I$4:$I$33,$A57)+ COUNTIF(TKB_Chieu!$I$4:$I$33,$AC57)</f>
        <v>2</v>
      </c>
      <c r="J57" s="141">
        <f>COUNTIF(TKB_Chieu!$J$4:$J$33,$A57)+ COUNTIF(TKB_Chieu!$J$4:$J$33,$AC57)</f>
        <v>0</v>
      </c>
      <c r="K57" s="141">
        <f>COUNTIF(TKB_Chieu!$K$4:$K$33,$A57)+ COUNTIF(TKB_Chieu!$K$4:$K$33,$AC57)</f>
        <v>0</v>
      </c>
      <c r="L57" s="141">
        <f>COUNTIF(TKB_Chieu!$L$4:$L$33,$A57)+ COUNTIF(TKB_Chieu!$L$4:$L$33,$AC57)</f>
        <v>0</v>
      </c>
      <c r="M57" s="141">
        <f>COUNTIF(TKB_Chieu!$M$4:$M$33,$A57)+ COUNTIF(TKB_Chieu!$M$4:$M$33,$AC57)</f>
        <v>0</v>
      </c>
      <c r="N57" s="141">
        <f>COUNTIF(TKB_Chieu!$N$4:$N$33,$A57)+ COUNTIF(TKB_Chieu!$N$4:$N$33,$AC57)</f>
        <v>0</v>
      </c>
      <c r="O57" s="141">
        <f>COUNTIF(TKB_Chieu!$O$4:$O$33,$A57)+ COUNTIF(TKB_Chieu!$O$4:$O$33,$AC57)</f>
        <v>0</v>
      </c>
      <c r="P57" s="141">
        <f>COUNTIF(TKB_Chieu!$P$4:$P$33,$A57)+ COUNTIF(TKB_Chieu!$P$4:$P$33,$AC57)</f>
        <v>0</v>
      </c>
      <c r="Q57" s="141">
        <f>COUNTIF(TKB_Chieu!$Q$4:$Q$33,$A57)+ COUNTIF(TKB_Chieu!$Q$4:$Q$33,$AC57)</f>
        <v>0</v>
      </c>
      <c r="R57" s="141">
        <f>COUNTIF(TKB_Chieu!$R$4:$R$33,$A57)+ COUNTIF(TKB_Chieu!$R$4:$R$33,$AC57)</f>
        <v>0</v>
      </c>
      <c r="S57" s="141">
        <f>COUNTIF(TKB_Chieu!$S$4:$S$33,$A57)+ COUNTIF(TKB_Chieu!$S$4:$S$33,$AC57)</f>
        <v>0</v>
      </c>
      <c r="T57" s="141">
        <f>COUNTIF(TKB_Chieu!$T$4:$T$33,$A57)+ COUNTIF(TKB_Chieu!$T$4:$T$33,$AC57)</f>
        <v>0</v>
      </c>
      <c r="U57" s="141">
        <f>COUNTIF(TKB_Chieu!$U$4:$U$33,$A57)+ COUNTIF(TKB_Chieu!$U$4:$U$33,$AC57)</f>
        <v>0</v>
      </c>
      <c r="V57" s="141">
        <f>COUNTIF(TKB_Chieu!$V$4:$V$33,$A57)+ COUNTIF(TKB_Chieu!$V$4:$V$33,$AC57)</f>
        <v>0</v>
      </c>
      <c r="W57" s="141">
        <f>COUNTIF(TKB_Chieu!$W$4:$W$33,$A57)+ COUNTIF(TKB_Chieu!$W$4:$W$33,$AC57)</f>
        <v>0</v>
      </c>
      <c r="X57" s="141">
        <f>COUNTIF(TKB_Chieu!$X$4:$X$33,$A57)+ COUNTIF(TKB_Chieu!$X$4:$X$33,$AC57)</f>
        <v>0</v>
      </c>
      <c r="Y57" s="141">
        <f>COUNTIF(TKB_Chieu!$Y$4:$Y$33,$A57)+ COUNTIF(TKB_Chieu!$Y$4:$Y$33,$AC57)</f>
        <v>0</v>
      </c>
      <c r="Z57" s="141">
        <f>COUNTIF(TKB_Chieu!$Z$4:$Z$33,$A57)+ COUNTIF(TKB_Chieu!$Z$4:$Z$33,$AC57)</f>
        <v>0</v>
      </c>
      <c r="AA57" s="137">
        <f t="shared" si="1"/>
        <v>2</v>
      </c>
      <c r="AC57" s="20" t="s">
        <v>253</v>
      </c>
    </row>
    <row r="58" spans="1:29">
      <c r="A58" s="130" t="s">
        <v>43</v>
      </c>
      <c r="B58" s="54" t="s">
        <v>191</v>
      </c>
      <c r="C58" s="139">
        <f>COUNTIF(TKB_SANG!$C$7:$C$34,$A58)</f>
        <v>0</v>
      </c>
      <c r="D58" s="139">
        <f>COUNTIF(TKB_SANG!$D$7:$D$34,$A58)</f>
        <v>0</v>
      </c>
      <c r="E58" s="139">
        <f>COUNTIF(TKB_SANG!$E$7:$E$34,$A58)</f>
        <v>0</v>
      </c>
      <c r="F58" s="139">
        <f>COUNTIF(TKB_SANG!$F$7:$F$34,$A58)</f>
        <v>0</v>
      </c>
      <c r="G58" s="139">
        <f>COUNTIF(TKB_SANG!$G$7:$G$34,$A58)</f>
        <v>0</v>
      </c>
      <c r="H58" s="139">
        <f>COUNTIF(TKB_SANG!$H$7:$H$34,$A58)</f>
        <v>0</v>
      </c>
      <c r="I58" s="139">
        <f>COUNTIF(TKB_SANG!$I$7:$I$34,$A58)</f>
        <v>0</v>
      </c>
      <c r="J58" s="139">
        <f>COUNTIF(TKB_SANG!$J$7:$J$34,$A58)</f>
        <v>0</v>
      </c>
      <c r="K58" s="139">
        <f>COUNTIF(TKB_SANG!$K$7:$K$34,$A58)</f>
        <v>0</v>
      </c>
      <c r="L58" s="139">
        <f>COUNTIF(TKB_SANG!$L$7:$L$34,$A58)</f>
        <v>0</v>
      </c>
      <c r="M58" s="139">
        <f>COUNTIF(TKB_SANG!$M$7:$M$34,$A58)</f>
        <v>0</v>
      </c>
      <c r="N58" s="139">
        <f>COUNTIF(TKB_SANG!$N$7:$N$34,$A58)</f>
        <v>0</v>
      </c>
      <c r="O58" s="139">
        <f>COUNTIF(TKB_SANG!$O$7:$O$34,$A58)</f>
        <v>0</v>
      </c>
      <c r="P58" s="139">
        <f>COUNTIF(TKB_SANG!$P$7:$P$34,$A58)</f>
        <v>0</v>
      </c>
      <c r="Q58" s="139">
        <f>COUNTIF(TKB_SANG!$Q$7:$Q$34,$A58)</f>
        <v>0</v>
      </c>
      <c r="R58" s="139">
        <f>COUNTIF(TKB_SANG!$R$7:$R$34,$A58)</f>
        <v>2</v>
      </c>
      <c r="S58" s="139">
        <f>COUNTIF(TKB_SANG!$S$7:$S$34,$A58)</f>
        <v>2</v>
      </c>
      <c r="T58" s="139">
        <f>COUNTIF(TKB_SANG!$T$7:$T$34,$A58)</f>
        <v>2</v>
      </c>
      <c r="U58" s="139">
        <f>COUNTIF(TKB_SANG!$U$7:$U$34,$A58)</f>
        <v>3</v>
      </c>
      <c r="V58" s="139">
        <f>COUNTIF(TKB_SANG!$V$7:$V$34,$A58)</f>
        <v>0</v>
      </c>
      <c r="W58" s="139">
        <f>COUNTIF(TKB_SANG!$W$7:$W$34,$A58)</f>
        <v>0</v>
      </c>
      <c r="X58" s="139">
        <f>COUNTIF(TKB_SANG!$X$7:$X$34,$A58)</f>
        <v>0</v>
      </c>
      <c r="Y58" s="139">
        <f>COUNTIF(TKB_SANG!$Y$7:$Y$34,$A58)</f>
        <v>0</v>
      </c>
      <c r="Z58" s="139">
        <f>COUNTIF(TKB_SANG!$Z$7:$Z$34,$A58)</f>
        <v>0</v>
      </c>
      <c r="AA58" s="135">
        <f t="shared" si="1"/>
        <v>9</v>
      </c>
    </row>
    <row r="59" spans="1:29">
      <c r="A59" s="134" t="s">
        <v>44</v>
      </c>
      <c r="B59" s="55" t="s">
        <v>193</v>
      </c>
      <c r="C59" s="140">
        <f>COUNTIF(TKB_SANG!$C$7:$C$34,$A59)</f>
        <v>0</v>
      </c>
      <c r="D59" s="140">
        <f>COUNTIF(TKB_SANG!$D$7:$D$34,$A59)</f>
        <v>0</v>
      </c>
      <c r="E59" s="140">
        <f>COUNTIF(TKB_SANG!$E$7:$E$34,$A59)</f>
        <v>2</v>
      </c>
      <c r="F59" s="140">
        <f>COUNTIF(TKB_SANG!$F$7:$F$34,$A59)</f>
        <v>0</v>
      </c>
      <c r="G59" s="140">
        <f>COUNTIF(TKB_SANG!$G$7:$G$34,$A59)</f>
        <v>0</v>
      </c>
      <c r="H59" s="140">
        <f>COUNTIF(TKB_SANG!$H$7:$H$34,$A59)</f>
        <v>0</v>
      </c>
      <c r="I59" s="140">
        <f>COUNTIF(TKB_SANG!$I$7:$I$34,$A59)</f>
        <v>0</v>
      </c>
      <c r="J59" s="140">
        <f>COUNTIF(TKB_SANG!$J$7:$J$34,$A59)</f>
        <v>0</v>
      </c>
      <c r="K59" s="140">
        <f>COUNTIF(TKB_SANG!$K$7:$K$34,$A59)</f>
        <v>2</v>
      </c>
      <c r="L59" s="140">
        <f>COUNTIF(TKB_SANG!$L$7:$L$34,$A59)</f>
        <v>2</v>
      </c>
      <c r="M59" s="140">
        <f>COUNTIF(TKB_SANG!$M$7:$M$34,$A59)</f>
        <v>0</v>
      </c>
      <c r="N59" s="140">
        <f>COUNTIF(TKB_SANG!$N$7:$N$34,$A59)</f>
        <v>2</v>
      </c>
      <c r="O59" s="140">
        <f>COUNTIF(TKB_SANG!$O$7:$O$34,$A59)</f>
        <v>0</v>
      </c>
      <c r="P59" s="140">
        <f>COUNTIF(TKB_SANG!$P$7:$P$34,$A59)</f>
        <v>2</v>
      </c>
      <c r="Q59" s="140">
        <f>COUNTIF(TKB_SANG!$Q$7:$Q$34,$A59)</f>
        <v>1</v>
      </c>
      <c r="R59" s="140">
        <f>COUNTIF(TKB_SANG!$R$7:$R$34,$A59)</f>
        <v>0</v>
      </c>
      <c r="S59" s="140">
        <f>COUNTIF(TKB_SANG!$S$7:$S$34,$A59)</f>
        <v>0</v>
      </c>
      <c r="T59" s="140">
        <f>COUNTIF(TKB_SANG!$T$7:$T$34,$A59)</f>
        <v>0</v>
      </c>
      <c r="U59" s="140">
        <f>COUNTIF(TKB_SANG!$U$7:$U$34,$A59)</f>
        <v>0</v>
      </c>
      <c r="V59" s="140">
        <f>COUNTIF(TKB_SANG!$V$7:$V$34,$A59)</f>
        <v>0</v>
      </c>
      <c r="W59" s="140">
        <f>COUNTIF(TKB_SANG!$W$7:$W$34,$A59)</f>
        <v>0</v>
      </c>
      <c r="X59" s="140">
        <f>COUNTIF(TKB_SANG!$X$7:$X$34,$A59)</f>
        <v>0</v>
      </c>
      <c r="Y59" s="140">
        <f>COUNTIF(TKB_SANG!$Y$7:$Y$34,$A59)</f>
        <v>0</v>
      </c>
      <c r="Z59" s="140">
        <f>COUNTIF(TKB_SANG!$Z$7:$Z$34,$A59)</f>
        <v>0</v>
      </c>
      <c r="AA59" s="136">
        <f t="shared" si="1"/>
        <v>11</v>
      </c>
    </row>
    <row r="60" spans="1:29" ht="13.5" thickBot="1">
      <c r="A60" s="131" t="s">
        <v>45</v>
      </c>
      <c r="B60" s="56" t="s">
        <v>194</v>
      </c>
      <c r="C60" s="141">
        <f>COUNTIF(TKB_SANG!$C$7:$C$34,$A60)</f>
        <v>1</v>
      </c>
      <c r="D60" s="141">
        <f>COUNTIF(TKB_SANG!$D$7:$D$34,$A60)</f>
        <v>1</v>
      </c>
      <c r="E60" s="141">
        <f>COUNTIF(TKB_SANG!$E$7:$E$34,$A60)</f>
        <v>0</v>
      </c>
      <c r="F60" s="141">
        <f>COUNTIF(TKB_SANG!$F$7:$F$34,$A60)</f>
        <v>1</v>
      </c>
      <c r="G60" s="141">
        <f>COUNTIF(TKB_SANG!$G$7:$G$34,$A60)</f>
        <v>0</v>
      </c>
      <c r="H60" s="141">
        <f>COUNTIF(TKB_SANG!$H$7:$H$34,$A60)</f>
        <v>1</v>
      </c>
      <c r="I60" s="141">
        <f>COUNTIF(TKB_SANG!$I$7:$I$34,$A60)</f>
        <v>1</v>
      </c>
      <c r="J60" s="141">
        <f>COUNTIF(TKB_SANG!$J$7:$J$34,$A60)</f>
        <v>1</v>
      </c>
      <c r="K60" s="141">
        <f>COUNTIF(TKB_SANG!$K$7:$K$34,$A60)</f>
        <v>0</v>
      </c>
      <c r="L60" s="141">
        <f>COUNTIF(TKB_SANG!$L$7:$L$34,$A60)</f>
        <v>0</v>
      </c>
      <c r="M60" s="141">
        <f>COUNTIF(TKB_SANG!$M$7:$M$34,$A60)</f>
        <v>0</v>
      </c>
      <c r="N60" s="141">
        <f>COUNTIF(TKB_SANG!$N$7:$N$34,$A60)</f>
        <v>0</v>
      </c>
      <c r="O60" s="141">
        <f>COUNTIF(TKB_SANG!$O$7:$O$34,$A60)</f>
        <v>0</v>
      </c>
      <c r="P60" s="141">
        <f>COUNTIF(TKB_SANG!$P$7:$P$34,$A60)</f>
        <v>0</v>
      </c>
      <c r="Q60" s="141">
        <f>COUNTIF(TKB_SANG!$Q$7:$Q$34,$A60)</f>
        <v>0</v>
      </c>
      <c r="R60" s="141">
        <f>COUNTIF(TKB_SANG!$R$7:$R$34,$A60)</f>
        <v>0</v>
      </c>
      <c r="S60" s="141">
        <f>COUNTIF(TKB_SANG!$S$7:$S$34,$A60)</f>
        <v>0</v>
      </c>
      <c r="T60" s="141">
        <f>COUNTIF(TKB_SANG!$T$7:$T$34,$A60)</f>
        <v>0</v>
      </c>
      <c r="U60" s="141">
        <f>COUNTIF(TKB_SANG!$U$7:$U$34,$A60)</f>
        <v>0</v>
      </c>
      <c r="V60" s="141">
        <f>COUNTIF(TKB_SANG!$V$7:$V$34,$A60)</f>
        <v>2</v>
      </c>
      <c r="W60" s="141">
        <f>COUNTIF(TKB_SANG!$W$7:$W$34,$A60)</f>
        <v>0</v>
      </c>
      <c r="X60" s="141">
        <f>COUNTIF(TKB_SANG!$X$7:$X$34,$A60)</f>
        <v>2</v>
      </c>
      <c r="Y60" s="141">
        <f>COUNTIF(TKB_SANG!$Y$7:$Y$34,$A60)</f>
        <v>2</v>
      </c>
      <c r="Z60" s="141">
        <f>COUNTIF(TKB_SANG!$Z$7:$Z$34,$A60)</f>
        <v>2</v>
      </c>
      <c r="AA60" s="137">
        <f t="shared" si="1"/>
        <v>14</v>
      </c>
    </row>
    <row r="61" spans="1:29">
      <c r="A61" s="128" t="s">
        <v>30</v>
      </c>
      <c r="B61" s="116" t="s">
        <v>186</v>
      </c>
      <c r="C61" s="146">
        <f>COUNTIF(TKB_SANG!$C$7:$C$34,$A61)</f>
        <v>0</v>
      </c>
      <c r="D61" s="139">
        <f>COUNTIF(TKB_SANG!$D$7:$D$34,$A61)</f>
        <v>3</v>
      </c>
      <c r="E61" s="139">
        <f>COUNTIF(TKB_SANG!$E$7:$E$34,$A61)</f>
        <v>0</v>
      </c>
      <c r="F61" s="139">
        <f>COUNTIF(TKB_SANG!$F$7:$F$34,$A61)</f>
        <v>0</v>
      </c>
      <c r="G61" s="139">
        <f>COUNTIF(TKB_SANG!$G$7:$G$34,$A61)</f>
        <v>0</v>
      </c>
      <c r="H61" s="139">
        <f>COUNTIF(TKB_SANG!$H$7:$H$34,$A61)</f>
        <v>0</v>
      </c>
      <c r="I61" s="139">
        <f>COUNTIF(TKB_SANG!$I$7:$I$34,$A61)</f>
        <v>3</v>
      </c>
      <c r="J61" s="139">
        <f>COUNTIF(TKB_SANG!$J$7:$J$34,$A61)</f>
        <v>0</v>
      </c>
      <c r="K61" s="139">
        <f>COUNTIF(TKB_SANG!$K$7:$K$34,$A61)</f>
        <v>0</v>
      </c>
      <c r="L61" s="139">
        <f>COUNTIF(TKB_SANG!$L$7:$L$34,$A61)</f>
        <v>3</v>
      </c>
      <c r="M61" s="139">
        <f>COUNTIF(TKB_SANG!$M$7:$M$34,$A61)</f>
        <v>0</v>
      </c>
      <c r="N61" s="139">
        <f>COUNTIF(TKB_SANG!$N$7:$N$34,$A61)</f>
        <v>3</v>
      </c>
      <c r="O61" s="139">
        <f>COUNTIF(TKB_SANG!$O$7:$O$34,$A61)</f>
        <v>0</v>
      </c>
      <c r="P61" s="139">
        <f>COUNTIF(TKB_SANG!$P$7:$P$34,$A61)</f>
        <v>0</v>
      </c>
      <c r="Q61" s="139">
        <f>COUNTIF(TKB_SANG!$Q$7:$Q$34,$A61)</f>
        <v>0</v>
      </c>
      <c r="R61" s="139">
        <f>COUNTIF(TKB_SANG!$R$7:$R$34,$A61)</f>
        <v>0</v>
      </c>
      <c r="S61" s="139">
        <f>COUNTIF(TKB_SANG!$S$7:$S$34,$A61)</f>
        <v>0</v>
      </c>
      <c r="T61" s="139">
        <f>COUNTIF(TKB_SANG!$T$7:$T$34,$A61)</f>
        <v>0</v>
      </c>
      <c r="U61" s="139">
        <f>COUNTIF(TKB_SANG!$U$7:$U$34,$A61)</f>
        <v>0</v>
      </c>
      <c r="V61" s="139">
        <f>COUNTIF(TKB_SANG!$V$7:$V$34,$A61)</f>
        <v>0</v>
      </c>
      <c r="W61" s="139">
        <f>COUNTIF(TKB_SANG!$W$7:$W$34,$A61)</f>
        <v>0</v>
      </c>
      <c r="X61" s="139">
        <f>COUNTIF(TKB_SANG!$X$7:$X$34,$A61)</f>
        <v>0</v>
      </c>
      <c r="Y61" s="139">
        <f>COUNTIF(TKB_SANG!$Y$7:$Y$34,$A61)</f>
        <v>0</v>
      </c>
      <c r="Z61" s="139">
        <f>COUNTIF(TKB_SANG!$Z$7:$Z$34,$A61)</f>
        <v>0</v>
      </c>
      <c r="AA61" s="135">
        <f t="shared" si="1"/>
        <v>12</v>
      </c>
    </row>
    <row r="62" spans="1:29">
      <c r="A62" s="133" t="s">
        <v>27</v>
      </c>
      <c r="B62" s="117" t="s">
        <v>188</v>
      </c>
      <c r="C62" s="147">
        <f>COUNTIF(TKB_SANG!$C$7:$C$34,$A62)</f>
        <v>0</v>
      </c>
      <c r="D62" s="140">
        <f>COUNTIF(TKB_SANG!$D$7:$D$34,$A62)</f>
        <v>0</v>
      </c>
      <c r="E62" s="140">
        <f>COUNTIF(TKB_SANG!$E$7:$E$34,$A62)</f>
        <v>0</v>
      </c>
      <c r="F62" s="140">
        <f>COUNTIF(TKB_SANG!$F$7:$F$34,$A62)</f>
        <v>0</v>
      </c>
      <c r="G62" s="140">
        <f>COUNTIF(TKB_SANG!$G$7:$G$34,$A62)</f>
        <v>0</v>
      </c>
      <c r="H62" s="140">
        <f>COUNTIF(TKB_SANG!$H$7:$H$34,$A62)</f>
        <v>0</v>
      </c>
      <c r="I62" s="140">
        <f>COUNTIF(TKB_SANG!$I$7:$I$34,$A62)</f>
        <v>0</v>
      </c>
      <c r="J62" s="140">
        <f>COUNTIF(TKB_SANG!$J$7:$J$34,$A62)</f>
        <v>0</v>
      </c>
      <c r="K62" s="140">
        <f>COUNTIF(TKB_SANG!$K$7:$K$34,$A62)</f>
        <v>3</v>
      </c>
      <c r="L62" s="140">
        <f>COUNTIF(TKB_SANG!$L$7:$L$34,$A62)</f>
        <v>0</v>
      </c>
      <c r="M62" s="140">
        <f>COUNTIF(TKB_SANG!$M$7:$M$34,$A62)</f>
        <v>0</v>
      </c>
      <c r="N62" s="140">
        <f>COUNTIF(TKB_SANG!$N$7:$N$34,$A62)</f>
        <v>0</v>
      </c>
      <c r="O62" s="140">
        <f>COUNTIF(TKB_SANG!$O$7:$O$34,$A62)</f>
        <v>0</v>
      </c>
      <c r="P62" s="140">
        <f>COUNTIF(TKB_SANG!$P$7:$P$34,$A62)</f>
        <v>3</v>
      </c>
      <c r="Q62" s="140">
        <f>COUNTIF(TKB_SANG!$Q$7:$Q$34,$A62)</f>
        <v>0</v>
      </c>
      <c r="R62" s="140">
        <f>COUNTIF(TKB_SANG!$R$7:$R$34,$A62)</f>
        <v>3</v>
      </c>
      <c r="S62" s="140">
        <f>COUNTIF(TKB_SANG!$S$7:$S$34,$A62)</f>
        <v>0</v>
      </c>
      <c r="T62" s="140">
        <f>COUNTIF(TKB_SANG!$T$7:$T$34,$A62)</f>
        <v>0</v>
      </c>
      <c r="U62" s="140">
        <f>COUNTIF(TKB_SANG!$U$7:$U$34,$A62)</f>
        <v>0</v>
      </c>
      <c r="V62" s="140">
        <f>COUNTIF(TKB_SANG!$V$7:$V$34,$A62)</f>
        <v>0</v>
      </c>
      <c r="W62" s="140">
        <f>COUNTIF(TKB_SANG!$W$7:$W$34,$A62)</f>
        <v>0</v>
      </c>
      <c r="X62" s="140">
        <f>COUNTIF(TKB_SANG!$X$7:$X$34,$A62)</f>
        <v>0</v>
      </c>
      <c r="Y62" s="140">
        <f>COUNTIF(TKB_SANG!$Y$7:$Y$34,$A62)</f>
        <v>0</v>
      </c>
      <c r="Z62" s="140">
        <f>COUNTIF(TKB_SANG!$Z$7:$Z$34,$A62)</f>
        <v>0</v>
      </c>
      <c r="AA62" s="136">
        <f t="shared" si="1"/>
        <v>9</v>
      </c>
    </row>
    <row r="63" spans="1:29">
      <c r="A63" s="133" t="s">
        <v>19</v>
      </c>
      <c r="B63" s="119" t="s">
        <v>196</v>
      </c>
      <c r="C63" s="147">
        <f>COUNTIF(TKB_SANG!$C$7:$C$34,$A63)</f>
        <v>0</v>
      </c>
      <c r="D63" s="140">
        <f>COUNTIF(TKB_SANG!$D$7:$D$34,$A63)</f>
        <v>0</v>
      </c>
      <c r="E63" s="140">
        <f>COUNTIF(TKB_SANG!$E$7:$E$34,$A63)</f>
        <v>0</v>
      </c>
      <c r="F63" s="140">
        <f>COUNTIF(TKB_SANG!$F$7:$F$34,$A63)</f>
        <v>0</v>
      </c>
      <c r="G63" s="140">
        <f>COUNTIF(TKB_SANG!$G$7:$G$34,$A63)</f>
        <v>0</v>
      </c>
      <c r="H63" s="140">
        <f>COUNTIF(TKB_SANG!$H$7:$H$34,$A63)</f>
        <v>2</v>
      </c>
      <c r="I63" s="140">
        <f>COUNTIF(TKB_SANG!$I$7:$I$34,$A63)</f>
        <v>0</v>
      </c>
      <c r="J63" s="140">
        <f>COUNTIF(TKB_SANG!$J$7:$J$34,$A63)</f>
        <v>0</v>
      </c>
      <c r="K63" s="140">
        <f>COUNTIF(TKB_SANG!$K$7:$K$34,$A63)</f>
        <v>0</v>
      </c>
      <c r="L63" s="140">
        <f>COUNTIF(TKB_SANG!$L$7:$L$34,$A63)</f>
        <v>0</v>
      </c>
      <c r="M63" s="140">
        <f>COUNTIF(TKB_SANG!$M$7:$M$34,$A63)</f>
        <v>0</v>
      </c>
      <c r="N63" s="140">
        <f>COUNTIF(TKB_SANG!$N$7:$N$34,$A63)</f>
        <v>0</v>
      </c>
      <c r="O63" s="140">
        <f>COUNTIF(TKB_SANG!$O$7:$O$34,$A63)</f>
        <v>0</v>
      </c>
      <c r="P63" s="140">
        <f>COUNTIF(TKB_SANG!$P$7:$P$34,$A63)</f>
        <v>0</v>
      </c>
      <c r="Q63" s="140">
        <f>COUNTIF(TKB_SANG!$Q$7:$Q$34,$A63)</f>
        <v>0</v>
      </c>
      <c r="R63" s="140">
        <f>COUNTIF(TKB_SANG!$R$7:$R$34,$A63)</f>
        <v>0</v>
      </c>
      <c r="S63" s="140">
        <f>COUNTIF(TKB_SANG!$S$7:$S$34,$A63)</f>
        <v>0</v>
      </c>
      <c r="T63" s="140">
        <f>COUNTIF(TKB_SANG!$T$7:$T$34,$A63)</f>
        <v>0</v>
      </c>
      <c r="U63" s="140">
        <f>COUNTIF(TKB_SANG!$U$7:$U$34,$A63)</f>
        <v>0</v>
      </c>
      <c r="V63" s="140">
        <f>COUNTIF(TKB_SANG!$V$7:$V$34,$A63)</f>
        <v>3</v>
      </c>
      <c r="W63" s="140">
        <f>COUNTIF(TKB_SANG!$W$7:$W$34,$A63)</f>
        <v>0</v>
      </c>
      <c r="X63" s="140">
        <f>COUNTIF(TKB_SANG!$X$7:$X$34,$A63)</f>
        <v>0</v>
      </c>
      <c r="Y63" s="140">
        <f>COUNTIF(TKB_SANG!$Y$7:$Y$34,$A63)</f>
        <v>0</v>
      </c>
      <c r="Z63" s="140">
        <f>COUNTIF(TKB_SANG!$Z$7:$Z$34,$A63)</f>
        <v>3</v>
      </c>
      <c r="AA63" s="136">
        <f t="shared" si="1"/>
        <v>8</v>
      </c>
    </row>
    <row r="64" spans="1:29">
      <c r="A64" s="133" t="s">
        <v>10</v>
      </c>
      <c r="B64" s="117" t="s">
        <v>192</v>
      </c>
      <c r="C64" s="147">
        <f>COUNTIF(TKB_SANG!$C$7:$C$34,$A64)</f>
        <v>3</v>
      </c>
      <c r="D64" s="140">
        <f>COUNTIF(TKB_SANG!$D$7:$D$34,$A64)</f>
        <v>0</v>
      </c>
      <c r="E64" s="140">
        <f>COUNTIF(TKB_SANG!$E$7:$E$34,$A64)</f>
        <v>0</v>
      </c>
      <c r="F64" s="140">
        <f>COUNTIF(TKB_SANG!$F$7:$F$34,$A64)</f>
        <v>0</v>
      </c>
      <c r="G64" s="140">
        <f>COUNTIF(TKB_SANG!$G$7:$G$34,$A64)</f>
        <v>0</v>
      </c>
      <c r="H64" s="140">
        <f>COUNTIF(TKB_SANG!$H$7:$H$34,$A64)</f>
        <v>0</v>
      </c>
      <c r="I64" s="140">
        <f>COUNTIF(TKB_SANG!$I$7:$I$34,$A64)</f>
        <v>0</v>
      </c>
      <c r="J64" s="140">
        <f>COUNTIF(TKB_SANG!$J$7:$J$34,$A64)</f>
        <v>3</v>
      </c>
      <c r="K64" s="140">
        <f>COUNTIF(TKB_SANG!$K$7:$K$34,$A64)</f>
        <v>0</v>
      </c>
      <c r="L64" s="140">
        <f>COUNTIF(TKB_SANG!$L$7:$L$34,$A64)</f>
        <v>0</v>
      </c>
      <c r="M64" s="140">
        <f>COUNTIF(TKB_SANG!$M$7:$M$34,$A64)</f>
        <v>0</v>
      </c>
      <c r="N64" s="140">
        <f>COUNTIF(TKB_SANG!$N$7:$N$34,$A64)</f>
        <v>0</v>
      </c>
      <c r="O64" s="140">
        <f>COUNTIF(TKB_SANG!$O$7:$O$34,$A64)</f>
        <v>0</v>
      </c>
      <c r="P64" s="140">
        <f>COUNTIF(TKB_SANG!$P$7:$P$34,$A64)</f>
        <v>3</v>
      </c>
      <c r="Q64" s="140">
        <f>COUNTIF(TKB_SANG!$Q$7:$Q$34,$A64)</f>
        <v>0</v>
      </c>
      <c r="R64" s="140">
        <f>COUNTIF(TKB_SANG!$R$7:$R$34,$A64)</f>
        <v>0</v>
      </c>
      <c r="S64" s="140">
        <f>COUNTIF(TKB_SANG!$S$7:$S$34,$A64)</f>
        <v>0</v>
      </c>
      <c r="T64" s="140">
        <f>COUNTIF(TKB_SANG!$T$7:$T$34,$A64)</f>
        <v>0</v>
      </c>
      <c r="U64" s="140">
        <f>COUNTIF(TKB_SANG!$U$7:$U$34,$A64)</f>
        <v>0</v>
      </c>
      <c r="V64" s="140">
        <f>COUNTIF(TKB_SANG!$V$7:$V$34,$A64)</f>
        <v>0</v>
      </c>
      <c r="W64" s="140">
        <f>COUNTIF(TKB_SANG!$W$7:$W$34,$A64)</f>
        <v>0</v>
      </c>
      <c r="X64" s="140">
        <f>COUNTIF(TKB_SANG!$X$7:$X$34,$A64)</f>
        <v>0</v>
      </c>
      <c r="Y64" s="140">
        <f>COUNTIF(TKB_SANG!$Y$7:$Y$34,$A64)</f>
        <v>0</v>
      </c>
      <c r="Z64" s="140">
        <f>COUNTIF(TKB_SANG!$Z$7:$Z$34,$A64)</f>
        <v>0</v>
      </c>
      <c r="AA64" s="136">
        <f t="shared" si="1"/>
        <v>9</v>
      </c>
    </row>
    <row r="65" spans="1:27">
      <c r="A65" s="133" t="s">
        <v>13</v>
      </c>
      <c r="B65" s="117" t="s">
        <v>138</v>
      </c>
      <c r="C65" s="147">
        <f>COUNTIF(TKB_SANG!$C$7:$C$34,$A65)</f>
        <v>0</v>
      </c>
      <c r="D65" s="140">
        <f>COUNTIF(TKB_SANG!$D$7:$D$34,$A65)</f>
        <v>0</v>
      </c>
      <c r="E65" s="140">
        <f>COUNTIF(TKB_SANG!$E$7:$E$34,$A65)</f>
        <v>0</v>
      </c>
      <c r="F65" s="140">
        <f>COUNTIF(TKB_SANG!$F$7:$F$34,$A65)</f>
        <v>0</v>
      </c>
      <c r="G65" s="140">
        <f>COUNTIF(TKB_SANG!$G$7:$G$34,$A65)</f>
        <v>0</v>
      </c>
      <c r="H65" s="140">
        <f>COUNTIF(TKB_SANG!$H$7:$H$34,$A65)</f>
        <v>0</v>
      </c>
      <c r="I65" s="140">
        <f>COUNTIF(TKB_SANG!$I$7:$I$34,$A65)</f>
        <v>0</v>
      </c>
      <c r="J65" s="140">
        <f>COUNTIF(TKB_SANG!$J$7:$J$34,$A65)</f>
        <v>0</v>
      </c>
      <c r="K65" s="140">
        <f>COUNTIF(TKB_SANG!$K$7:$K$34,$A65)</f>
        <v>0</v>
      </c>
      <c r="L65" s="140">
        <f>COUNTIF(TKB_SANG!$L$7:$L$34,$A65)</f>
        <v>0</v>
      </c>
      <c r="M65" s="140">
        <f>COUNTIF(TKB_SANG!$M$7:$M$34,$A65)</f>
        <v>0</v>
      </c>
      <c r="N65" s="140">
        <f>COUNTIF(TKB_SANG!$N$7:$N$34,$A65)</f>
        <v>0</v>
      </c>
      <c r="O65" s="140">
        <f>COUNTIF(TKB_SANG!$O$7:$O$34,$A65)</f>
        <v>0</v>
      </c>
      <c r="P65" s="140">
        <f>COUNTIF(TKB_SANG!$P$7:$P$34,$A65)</f>
        <v>0</v>
      </c>
      <c r="Q65" s="140">
        <f>COUNTIF(TKB_SANG!$Q$7:$Q$34,$A65)</f>
        <v>3</v>
      </c>
      <c r="R65" s="140">
        <f>COUNTIF(TKB_SANG!$R$7:$R$34,$A65)</f>
        <v>0</v>
      </c>
      <c r="S65" s="140">
        <f>COUNTIF(TKB_SANG!$S$7:$S$34,$A65)</f>
        <v>0</v>
      </c>
      <c r="T65" s="140">
        <f>COUNTIF(TKB_SANG!$T$7:$T$34,$A65)</f>
        <v>0</v>
      </c>
      <c r="U65" s="140">
        <f>COUNTIF(TKB_SANG!$U$7:$U$34,$A65)</f>
        <v>0</v>
      </c>
      <c r="V65" s="140">
        <f>COUNTIF(TKB_SANG!$V$7:$V$34,$A65)</f>
        <v>0</v>
      </c>
      <c r="W65" s="140">
        <f>COUNTIF(TKB_SANG!$W$7:$W$34,$A65)</f>
        <v>0</v>
      </c>
      <c r="X65" s="140">
        <f>COUNTIF(TKB_SANG!$X$7:$X$34,$A65)</f>
        <v>4</v>
      </c>
      <c r="Y65" s="140">
        <f>COUNTIF(TKB_SANG!$Y$7:$Y$34,$A65)</f>
        <v>0</v>
      </c>
      <c r="Z65" s="140">
        <f>COUNTIF(TKB_SANG!$Z$7:$Z$34,$A65)</f>
        <v>0</v>
      </c>
      <c r="AA65" s="136">
        <f t="shared" si="1"/>
        <v>7</v>
      </c>
    </row>
    <row r="66" spans="1:27">
      <c r="A66" s="133" t="s">
        <v>15</v>
      </c>
      <c r="B66" s="117" t="s">
        <v>195</v>
      </c>
      <c r="C66" s="147">
        <f>COUNTIF(TKB_SANG!$C$7:$C$34,$A66)</f>
        <v>0</v>
      </c>
      <c r="D66" s="140">
        <f>COUNTIF(TKB_SANG!$D$7:$D$34,$A66)</f>
        <v>0</v>
      </c>
      <c r="E66" s="140">
        <f>COUNTIF(TKB_SANG!$E$7:$E$34,$A66)</f>
        <v>0</v>
      </c>
      <c r="F66" s="140">
        <f>COUNTIF(TKB_SANG!$F$7:$F$34,$A66)</f>
        <v>0</v>
      </c>
      <c r="G66" s="140">
        <f>COUNTIF(TKB_SANG!$G$7:$G$34,$A66)</f>
        <v>0</v>
      </c>
      <c r="H66" s="140">
        <f>COUNTIF(TKB_SANG!$H$7:$H$34,$A66)</f>
        <v>0</v>
      </c>
      <c r="I66" s="140">
        <f>COUNTIF(TKB_SANG!$I$7:$I$34,$A66)</f>
        <v>0</v>
      </c>
      <c r="J66" s="140">
        <f>COUNTIF(TKB_SANG!$J$7:$J$34,$A66)</f>
        <v>0</v>
      </c>
      <c r="K66" s="140">
        <f>COUNTIF(TKB_SANG!$K$7:$K$34,$A66)</f>
        <v>0</v>
      </c>
      <c r="L66" s="140">
        <f>COUNTIF(TKB_SANG!$L$7:$L$34,$A66)</f>
        <v>0</v>
      </c>
      <c r="M66" s="140">
        <f>COUNTIF(TKB_SANG!$M$7:$M$34,$A66)</f>
        <v>0</v>
      </c>
      <c r="N66" s="140">
        <f>COUNTIF(TKB_SANG!$N$7:$N$34,$A66)</f>
        <v>0</v>
      </c>
      <c r="O66" s="140">
        <f>COUNTIF(TKB_SANG!$O$7:$O$34,$A66)</f>
        <v>0</v>
      </c>
      <c r="P66" s="140">
        <f>COUNTIF(TKB_SANG!$P$7:$P$34,$A66)</f>
        <v>0</v>
      </c>
      <c r="Q66" s="140">
        <f>COUNTIF(TKB_SANG!$Q$7:$Q$34,$A66)</f>
        <v>0</v>
      </c>
      <c r="R66" s="140">
        <f>COUNTIF(TKB_SANG!$R$7:$R$34,$A66)</f>
        <v>0</v>
      </c>
      <c r="S66" s="140">
        <f>COUNTIF(TKB_SANG!$S$7:$S$34,$A66)</f>
        <v>3</v>
      </c>
      <c r="T66" s="140">
        <f>COUNTIF(TKB_SANG!$T$7:$T$34,$A66)</f>
        <v>3</v>
      </c>
      <c r="U66" s="140">
        <f>COUNTIF(TKB_SANG!$U$7:$U$34,$A66)</f>
        <v>0</v>
      </c>
      <c r="V66" s="140">
        <f>COUNTIF(TKB_SANG!$V$7:$V$34,$A66)</f>
        <v>0</v>
      </c>
      <c r="W66" s="140">
        <f>COUNTIF(TKB_SANG!$W$7:$W$34,$A66)</f>
        <v>0</v>
      </c>
      <c r="X66" s="140">
        <f>COUNTIF(TKB_SANG!$X$7:$X$34,$A66)</f>
        <v>2</v>
      </c>
      <c r="Y66" s="140">
        <f>COUNTIF(TKB_SANG!$Y$7:$Y$34,$A66)</f>
        <v>3</v>
      </c>
      <c r="Z66" s="140">
        <f>COUNTIF(TKB_SANG!$Z$7:$Z$34,$A66)</f>
        <v>0</v>
      </c>
      <c r="AA66" s="136">
        <f t="shared" si="1"/>
        <v>11</v>
      </c>
    </row>
    <row r="67" spans="1:27" ht="13.5" thickBot="1">
      <c r="A67" s="129" t="s">
        <v>7</v>
      </c>
      <c r="B67" s="118" t="s">
        <v>106</v>
      </c>
      <c r="C67" s="148">
        <f>COUNTIF(TKB_SANG!$C$7:$C$34,$A67)</f>
        <v>0</v>
      </c>
      <c r="D67" s="141">
        <f>COUNTIF(TKB_SANG!$D$7:$D$34,$A67)</f>
        <v>0</v>
      </c>
      <c r="E67" s="141">
        <f>COUNTIF(TKB_SANG!$E$7:$E$34,$A67)</f>
        <v>0</v>
      </c>
      <c r="F67" s="141">
        <f>COUNTIF(TKB_SANG!$F$7:$F$34,$A67)</f>
        <v>3</v>
      </c>
      <c r="G67" s="141">
        <f>COUNTIF(TKB_SANG!$G$7:$G$34,$A67)</f>
        <v>0</v>
      </c>
      <c r="H67" s="141">
        <f>COUNTIF(TKB_SANG!$H$7:$H$34,$A67)</f>
        <v>4</v>
      </c>
      <c r="I67" s="141">
        <f>COUNTIF(TKB_SANG!$I$7:$I$34,$A67)</f>
        <v>0</v>
      </c>
      <c r="J67" s="141">
        <f>COUNTIF(TKB_SANG!$J$7:$J$34,$A67)</f>
        <v>0</v>
      </c>
      <c r="K67" s="141">
        <f>COUNTIF(TKB_SANG!$K$7:$K$34,$A67)</f>
        <v>0</v>
      </c>
      <c r="L67" s="141">
        <f>COUNTIF(TKB_SANG!$L$7:$L$34,$A67)</f>
        <v>0</v>
      </c>
      <c r="M67" s="141">
        <f>COUNTIF(TKB_SANG!$M$7:$M$34,$A67)</f>
        <v>0</v>
      </c>
      <c r="N67" s="141">
        <f>COUNTIF(TKB_SANG!$N$7:$N$34,$A67)</f>
        <v>0</v>
      </c>
      <c r="O67" s="141">
        <f>COUNTIF(TKB_SANG!$O$7:$O$34,$A67)</f>
        <v>0</v>
      </c>
      <c r="P67" s="141">
        <f>COUNTIF(TKB_SANG!$P$7:$P$34,$A67)</f>
        <v>0</v>
      </c>
      <c r="Q67" s="141">
        <f>COUNTIF(TKB_SANG!$Q$7:$Q$34,$A67)</f>
        <v>0</v>
      </c>
      <c r="R67" s="141">
        <f>COUNTIF(TKB_SANG!$R$7:$R$34,$A67)</f>
        <v>0</v>
      </c>
      <c r="S67" s="141">
        <f>COUNTIF(TKB_SANG!$S$7:$S$34,$A67)</f>
        <v>0</v>
      </c>
      <c r="T67" s="141">
        <f>COUNTIF(TKB_SANG!$T$7:$T$34,$A67)</f>
        <v>0</v>
      </c>
      <c r="U67" s="141">
        <f>COUNTIF(TKB_SANG!$U$7:$U$34,$A67)</f>
        <v>0</v>
      </c>
      <c r="V67" s="141">
        <f>COUNTIF(TKB_SANG!$V$7:$V$34,$A67)</f>
        <v>0</v>
      </c>
      <c r="W67" s="141">
        <f>COUNTIF(TKB_SANG!$W$7:$W$34,$A67)</f>
        <v>0</v>
      </c>
      <c r="X67" s="141">
        <f>COUNTIF(TKB_SANG!$X$7:$X$34,$A67)</f>
        <v>0</v>
      </c>
      <c r="Y67" s="141">
        <f>COUNTIF(TKB_SANG!$Y$7:$Y$34,$A67)</f>
        <v>0</v>
      </c>
      <c r="Z67" s="141">
        <f>COUNTIF(TKB_SANG!$Z$7:$Z$34,$A67)</f>
        <v>0</v>
      </c>
      <c r="AA67" s="137">
        <f t="shared" si="1"/>
        <v>7</v>
      </c>
    </row>
  </sheetData>
  <sheetProtection password="CF97" sheet="1" objects="1" scenarios="1" formatCells="0" formatColumns="0" formatRows="0" insertColumns="0" insertRows="0" selectLockedCells="1" selectUnlockedCells="1"/>
  <sortState ref="A19:A97">
    <sortCondition ref="A19:A97"/>
  </sortState>
  <conditionalFormatting sqref="C3:Z67">
    <cfRule type="cellIs" dxfId="1" priority="1" operator="equal">
      <formula>0</formula>
    </cfRule>
    <cfRule type="cellIs" dxfId="0" priority="2" operator="greaterThan">
      <formula>0</formula>
    </cfRule>
  </conditionalFormatting>
  <printOptions horizontalCentered="1"/>
  <pageMargins left="0" right="0" top="0.25" bottom="0.25" header="0.3" footer="0.3"/>
  <pageSetup paperSize="9" scale="68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thamchieu</vt:lpstr>
      <vt:lpstr>Kyhieu</vt:lpstr>
      <vt:lpstr>TKB_SANG</vt:lpstr>
      <vt:lpstr>TKB_Chieu</vt:lpstr>
      <vt:lpstr>DOICHIEU</vt:lpstr>
      <vt:lpstr>kihieuGV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AHuong</cp:lastModifiedBy>
  <cp:lastPrinted>2021-03-04T02:45:36Z</cp:lastPrinted>
  <dcterms:created xsi:type="dcterms:W3CDTF">2004-08-25T02:47:08Z</dcterms:created>
  <dcterms:modified xsi:type="dcterms:W3CDTF">2021-03-05T01:34:53Z</dcterms:modified>
</cp:coreProperties>
</file>